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2202"/>
  <workbookPr date1904="1" autoCompressPictures="0"/>
  <bookViews>
    <workbookView xWindow="0" yWindow="40" windowWidth="33420" windowHeight="20260"/>
  </bookViews>
  <sheets>
    <sheet name="Nutzwertanalyse" sheetId="2" r:id="rId1"/>
    <sheet name="Paarweiser Vergleich" sheetId="3" r:id="rId2"/>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P3" i="3" l="1"/>
  <c r="P4" i="3"/>
  <c r="P5" i="3"/>
  <c r="P6" i="3"/>
  <c r="P7" i="3"/>
  <c r="P8" i="3"/>
  <c r="P9" i="3"/>
  <c r="P10" i="3"/>
  <c r="P11" i="3"/>
  <c r="P12" i="3"/>
  <c r="P13" i="3"/>
  <c r="P14" i="3"/>
  <c r="P15" i="3"/>
  <c r="P16" i="3"/>
  <c r="P18" i="3"/>
  <c r="B18" i="3"/>
  <c r="C3" i="3"/>
  <c r="C18" i="3"/>
  <c r="D3" i="3"/>
  <c r="D4" i="3"/>
  <c r="D18" i="3"/>
  <c r="E3" i="3"/>
  <c r="E4" i="3"/>
  <c r="E5" i="3"/>
  <c r="E18" i="3"/>
  <c r="F3" i="3"/>
  <c r="F4" i="3"/>
  <c r="F5" i="3"/>
  <c r="F6" i="3"/>
  <c r="F18" i="3"/>
  <c r="G3" i="3"/>
  <c r="G4" i="3"/>
  <c r="G5" i="3"/>
  <c r="G6" i="3"/>
  <c r="G7" i="3"/>
  <c r="G18" i="3"/>
  <c r="H3" i="3"/>
  <c r="H4" i="3"/>
  <c r="H5" i="3"/>
  <c r="H6" i="3"/>
  <c r="H7" i="3"/>
  <c r="H8" i="3"/>
  <c r="H18" i="3"/>
  <c r="I3" i="3"/>
  <c r="I4" i="3"/>
  <c r="I5" i="3"/>
  <c r="I6" i="3"/>
  <c r="I7" i="3"/>
  <c r="I8" i="3"/>
  <c r="I9" i="3"/>
  <c r="I18" i="3"/>
  <c r="J3" i="3"/>
  <c r="J4" i="3"/>
  <c r="J5" i="3"/>
  <c r="J6" i="3"/>
  <c r="J7" i="3"/>
  <c r="J8" i="3"/>
  <c r="J9" i="3"/>
  <c r="J10" i="3"/>
  <c r="J18" i="3"/>
  <c r="K3" i="3"/>
  <c r="K4" i="3"/>
  <c r="K5" i="3"/>
  <c r="K6" i="3"/>
  <c r="K7" i="3"/>
  <c r="K8" i="3"/>
  <c r="K9" i="3"/>
  <c r="K10" i="3"/>
  <c r="K11" i="3"/>
  <c r="K18" i="3"/>
  <c r="L3" i="3"/>
  <c r="L4" i="3"/>
  <c r="L5" i="3"/>
  <c r="L6" i="3"/>
  <c r="L7" i="3"/>
  <c r="L8" i="3"/>
  <c r="L9" i="3"/>
  <c r="L10" i="3"/>
  <c r="L11" i="3"/>
  <c r="L12" i="3"/>
  <c r="L18" i="3"/>
  <c r="M3" i="3"/>
  <c r="M4" i="3"/>
  <c r="M5" i="3"/>
  <c r="M6" i="3"/>
  <c r="M7" i="3"/>
  <c r="M8" i="3"/>
  <c r="M9" i="3"/>
  <c r="M10" i="3"/>
  <c r="M11" i="3"/>
  <c r="M12" i="3"/>
  <c r="M13" i="3"/>
  <c r="M18" i="3"/>
  <c r="N3" i="3"/>
  <c r="N4" i="3"/>
  <c r="N5" i="3"/>
  <c r="N6" i="3"/>
  <c r="N7" i="3"/>
  <c r="N8" i="3"/>
  <c r="N9" i="3"/>
  <c r="N10" i="3"/>
  <c r="N11" i="3"/>
  <c r="N12" i="3"/>
  <c r="N13" i="3"/>
  <c r="N14" i="3"/>
  <c r="N18" i="3"/>
  <c r="O3" i="3"/>
  <c r="O4" i="3"/>
  <c r="O5" i="3"/>
  <c r="O6" i="3"/>
  <c r="O7" i="3"/>
  <c r="O8" i="3"/>
  <c r="O9" i="3"/>
  <c r="O10" i="3"/>
  <c r="O11" i="3"/>
  <c r="O12" i="3"/>
  <c r="O13" i="3"/>
  <c r="O14" i="3"/>
  <c r="O15" i="3"/>
  <c r="O18" i="3"/>
  <c r="P19" i="3"/>
  <c r="O19" i="3"/>
  <c r="N19" i="3"/>
  <c r="M19" i="3"/>
  <c r="L19" i="3"/>
  <c r="K19" i="3"/>
  <c r="J19" i="3"/>
  <c r="I19" i="3"/>
  <c r="H19" i="3"/>
  <c r="G19" i="3"/>
  <c r="F19" i="3"/>
  <c r="E19" i="3"/>
  <c r="D19" i="3"/>
  <c r="C19" i="3"/>
  <c r="B19" i="3"/>
  <c r="A17" i="3"/>
  <c r="A16" i="3"/>
  <c r="A15" i="3"/>
  <c r="A14" i="3"/>
  <c r="A13" i="3"/>
  <c r="A12" i="3"/>
  <c r="A11" i="3"/>
  <c r="A10" i="3"/>
  <c r="A9" i="3"/>
  <c r="A8" i="3"/>
  <c r="A7" i="3"/>
  <c r="A6" i="3"/>
  <c r="A5" i="3"/>
  <c r="A4" i="3"/>
  <c r="A3" i="3"/>
  <c r="P2" i="3"/>
  <c r="O2" i="3"/>
  <c r="N2" i="3"/>
  <c r="M2" i="3"/>
  <c r="L2" i="3"/>
  <c r="K2" i="3"/>
  <c r="J2" i="3"/>
  <c r="I2" i="3"/>
  <c r="H2" i="3"/>
  <c r="G2" i="3"/>
  <c r="F2" i="3"/>
  <c r="E2" i="3"/>
  <c r="D2" i="3"/>
  <c r="C2" i="3"/>
  <c r="B2" i="3"/>
  <c r="K4" i="2"/>
  <c r="K5" i="2"/>
  <c r="K6" i="2"/>
  <c r="K7" i="2"/>
  <c r="K8" i="2"/>
  <c r="K9" i="2"/>
  <c r="K10" i="2"/>
  <c r="K11" i="2"/>
  <c r="K12" i="2"/>
  <c r="K13" i="2"/>
  <c r="K14" i="2"/>
  <c r="K15" i="2"/>
  <c r="K16" i="2"/>
  <c r="K17" i="2"/>
  <c r="K18" i="2"/>
  <c r="K19" i="2"/>
  <c r="E4" i="2"/>
  <c r="E5" i="2"/>
  <c r="E6" i="2"/>
  <c r="E7" i="2"/>
  <c r="E8" i="2"/>
  <c r="E9" i="2"/>
  <c r="E10" i="2"/>
  <c r="E11" i="2"/>
  <c r="E12" i="2"/>
  <c r="E13" i="2"/>
  <c r="E14" i="2"/>
  <c r="E15" i="2"/>
  <c r="E16" i="2"/>
  <c r="E17" i="2"/>
  <c r="E18" i="2"/>
  <c r="E19" i="2"/>
  <c r="G4" i="2"/>
  <c r="G5" i="2"/>
  <c r="G6" i="2"/>
  <c r="G7" i="2"/>
  <c r="G8" i="2"/>
  <c r="G9" i="2"/>
  <c r="G10" i="2"/>
  <c r="G11" i="2"/>
  <c r="G12" i="2"/>
  <c r="G13" i="2"/>
  <c r="G14" i="2"/>
  <c r="G15" i="2"/>
  <c r="G16" i="2"/>
  <c r="G17" i="2"/>
  <c r="G18" i="2"/>
  <c r="G19" i="2"/>
  <c r="I4" i="2"/>
  <c r="I5" i="2"/>
  <c r="I6" i="2"/>
  <c r="I7" i="2"/>
  <c r="I8" i="2"/>
  <c r="I9" i="2"/>
  <c r="I10" i="2"/>
  <c r="I11" i="2"/>
  <c r="I12" i="2"/>
  <c r="I13" i="2"/>
  <c r="I14" i="2"/>
  <c r="I15" i="2"/>
  <c r="I16" i="2"/>
  <c r="I17" i="2"/>
  <c r="I18" i="2"/>
  <c r="I19" i="2"/>
  <c r="K20" i="2"/>
  <c r="I20" i="2"/>
  <c r="G20" i="2"/>
  <c r="E20" i="2"/>
  <c r="C19" i="2"/>
  <c r="B18" i="2"/>
  <c r="B17" i="2"/>
  <c r="B16" i="2"/>
  <c r="B15" i="2"/>
  <c r="B14" i="2"/>
  <c r="B13" i="2"/>
  <c r="B12" i="2"/>
  <c r="B11" i="2"/>
  <c r="B10" i="2"/>
  <c r="B9" i="2"/>
  <c r="B8" i="2"/>
  <c r="B7" i="2"/>
  <c r="B6" i="2"/>
  <c r="B5" i="2"/>
  <c r="B4" i="2"/>
</calcChain>
</file>

<file path=xl/sharedStrings.xml><?xml version="1.0" encoding="utf-8"?>
<sst xmlns="http://schemas.openxmlformats.org/spreadsheetml/2006/main" count="39" uniqueCount="29">
  <si>
    <t>Nutzwertanalyse</t>
  </si>
  <si>
    <t>Kriterien</t>
  </si>
  <si>
    <t>Rang</t>
  </si>
  <si>
    <t>Gewichtung</t>
  </si>
  <si>
    <t>Kamera 1</t>
  </si>
  <si>
    <t>Kamera 2</t>
  </si>
  <si>
    <t>Kamera 3</t>
  </si>
  <si>
    <t>Kamera 4</t>
  </si>
  <si>
    <t>aus Vergleich</t>
  </si>
  <si>
    <t>in Prozent</t>
  </si>
  <si>
    <t>Note</t>
  </si>
  <si>
    <t>Wert</t>
  </si>
  <si>
    <t>Preis</t>
  </si>
  <si>
    <t>Auflösung</t>
  </si>
  <si>
    <t>Schärfe</t>
  </si>
  <si>
    <t>Rauschen</t>
  </si>
  <si>
    <t>AF Foto</t>
  </si>
  <si>
    <t>Videoqualität</t>
  </si>
  <si>
    <t>AF Video</t>
  </si>
  <si>
    <t>Display</t>
  </si>
  <si>
    <t>Sucher</t>
  </si>
  <si>
    <t>Akkulaufzeit</t>
  </si>
  <si>
    <t>Ergonomie Foto</t>
  </si>
  <si>
    <t>Ergonomie Video</t>
  </si>
  <si>
    <t>Anpassung Menü</t>
  </si>
  <si>
    <t>Schutz gegen Wasser</t>
  </si>
  <si>
    <t>Qualität</t>
  </si>
  <si>
    <t>Summe</t>
  </si>
  <si>
    <t>Paarweiser Vergleich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</si>
</sst>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0"/>
      <color indexed="8"/>
      <name val="Helvetica Neue"/>
    </font>
    <font>
      <b/>
      <sz val="12"/>
      <color indexed="8"/>
      <name val="Helvetica Neue"/>
    </font>
    <font>
      <b/>
      <sz val="10"/>
      <color indexed="8"/>
      <name val="Helvetica Neue"/>
    </font>
    <font>
      <b/>
      <sz val="8"/>
      <color indexed="8"/>
      <name val="Helvetica Neue"/>
    </font>
  </fonts>
  <fills count="6">
    <fill>
      <patternFill patternType="none"/>
    </fill>
    <fill>
      <patternFill patternType="gray125"/>
    </fill>
    <fill>
      <patternFill patternType="solid">
        <fgColor indexed="12"/>
        <bgColor auto="1"/>
      </patternFill>
    </fill>
    <fill>
      <patternFill patternType="solid">
        <fgColor indexed="15"/>
        <bgColor auto="1"/>
      </patternFill>
    </fill>
    <fill>
      <patternFill patternType="solid">
        <fgColor indexed="16"/>
        <bgColor auto="1"/>
      </patternFill>
    </fill>
    <fill>
      <patternFill patternType="solid">
        <fgColor indexed="21"/>
        <bgColor auto="1"/>
      </patternFill>
    </fill>
  </fills>
  <borders count="16">
    <border>
      <left/>
      <right/>
      <top/>
      <bottom/>
      <diagonal/>
    </border>
    <border>
      <left style="thin">
        <color indexed="13"/>
      </left>
      <right style="thin">
        <color indexed="13"/>
      </right>
      <top style="thin">
        <color indexed="13"/>
      </top>
      <bottom style="thin">
        <color indexed="14"/>
      </bottom>
      <diagonal/>
    </border>
    <border>
      <left style="thin">
        <color indexed="13"/>
      </left>
      <right style="thin">
        <color indexed="13"/>
      </right>
      <top style="thin">
        <color indexed="14"/>
      </top>
      <bottom style="thin">
        <color indexed="13"/>
      </bottom>
      <diagonal/>
    </border>
    <border>
      <left style="thin">
        <color indexed="13"/>
      </left>
      <right style="thin">
        <color indexed="14"/>
      </right>
      <top style="thin">
        <color indexed="14"/>
      </top>
      <bottom style="thin">
        <color indexed="13"/>
      </bottom>
      <diagonal/>
    </border>
    <border>
      <left style="thin">
        <color indexed="14"/>
      </left>
      <right style="thin">
        <color indexed="13"/>
      </right>
      <top style="thin">
        <color indexed="14"/>
      </top>
      <bottom style="thin">
        <color indexed="13"/>
      </bottom>
      <diagonal/>
    </border>
    <border>
      <left style="thin">
        <color indexed="13"/>
      </left>
      <right style="thin">
        <color indexed="13"/>
      </right>
      <top style="thin">
        <color indexed="13"/>
      </top>
      <bottom style="thin">
        <color indexed="13"/>
      </bottom>
      <diagonal/>
    </border>
    <border>
      <left style="thin">
        <color indexed="13"/>
      </left>
      <right style="thin">
        <color indexed="14"/>
      </right>
      <top style="thin">
        <color indexed="13"/>
      </top>
      <bottom style="thin">
        <color indexed="13"/>
      </bottom>
      <diagonal/>
    </border>
    <border>
      <left style="thin">
        <color indexed="14"/>
      </left>
      <right style="thin">
        <color indexed="13"/>
      </right>
      <top style="thin">
        <color indexed="13"/>
      </top>
      <bottom style="thin">
        <color indexed="13"/>
      </bottom>
      <diagonal/>
    </border>
    <border>
      <left style="thin">
        <color indexed="13"/>
      </left>
      <right style="thin">
        <color indexed="13"/>
      </right>
      <top style="thin">
        <color indexed="13"/>
      </top>
      <bottom style="thin">
        <color indexed="20"/>
      </bottom>
      <diagonal/>
    </border>
    <border>
      <left style="thin">
        <color indexed="13"/>
      </left>
      <right style="thin">
        <color indexed="20"/>
      </right>
      <top style="thin">
        <color indexed="14"/>
      </top>
      <bottom style="thin">
        <color indexed="13"/>
      </bottom>
      <diagonal/>
    </border>
    <border>
      <left style="thin">
        <color indexed="20"/>
      </left>
      <right style="thin">
        <color indexed="22"/>
      </right>
      <top style="thin">
        <color indexed="20"/>
      </top>
      <bottom style="thin">
        <color indexed="22"/>
      </bottom>
      <diagonal/>
    </border>
    <border>
      <left style="thin">
        <color indexed="22"/>
      </left>
      <right style="thin">
        <color indexed="13"/>
      </right>
      <top style="thin">
        <color indexed="14"/>
      </top>
      <bottom style="thin">
        <color indexed="20"/>
      </bottom>
      <diagonal/>
    </border>
    <border>
      <left style="thin">
        <color indexed="14"/>
      </left>
      <right style="thin">
        <color indexed="20"/>
      </right>
      <top style="thin">
        <color indexed="22"/>
      </top>
      <bottom style="thin">
        <color indexed="13"/>
      </bottom>
      <diagonal/>
    </border>
    <border>
      <left style="thin">
        <color indexed="22"/>
      </left>
      <right style="thin">
        <color indexed="13"/>
      </right>
      <top style="thin">
        <color indexed="13"/>
      </top>
      <bottom style="thin">
        <color indexed="20"/>
      </bottom>
      <diagonal/>
    </border>
    <border>
      <left style="thin">
        <color indexed="13"/>
      </left>
      <right style="thin">
        <color indexed="20"/>
      </right>
      <top style="thin">
        <color indexed="22"/>
      </top>
      <bottom style="thin">
        <color indexed="13"/>
      </bottom>
      <diagonal/>
    </border>
    <border>
      <left style="thin">
        <color indexed="13"/>
      </left>
      <right style="thin">
        <color indexed="13"/>
      </right>
      <top style="thin">
        <color indexed="22"/>
      </top>
      <bottom style="thin">
        <color indexed="13"/>
      </bottom>
      <diagonal/>
    </border>
  </borders>
  <cellStyleXfs count="1">
    <xf numFmtId="0" fontId="0" fillId="0" borderId="0" applyNumberFormat="0" applyFill="0" applyBorder="0" applyProtection="0">
      <alignment vertical="top" wrapText="1"/>
    </xf>
  </cellStyleXfs>
  <cellXfs count="39">
    <xf numFmtId="0" fontId="0" fillId="0" borderId="0" xfId="0" applyFont="1" applyAlignment="1">
      <alignment vertical="top" wrapText="1"/>
    </xf>
    <xf numFmtId="0" fontId="0" fillId="0" borderId="0" xfId="0" applyNumberFormat="1" applyFont="1" applyAlignment="1">
      <alignment vertical="top" wrapText="1"/>
    </xf>
    <xf numFmtId="49" fontId="2" fillId="2" borderId="1" xfId="0" applyNumberFormat="1" applyFont="1" applyFill="1" applyBorder="1" applyAlignment="1">
      <alignment vertical="top" wrapText="1"/>
    </xf>
    <xf numFmtId="49" fontId="2" fillId="2" borderId="1" xfId="0" applyNumberFormat="1" applyFont="1" applyFill="1" applyBorder="1" applyAlignment="1">
      <alignment vertical="top"/>
    </xf>
    <xf numFmtId="0" fontId="2" fillId="2" borderId="1" xfId="0" applyFont="1" applyFill="1" applyBorder="1" applyAlignment="1">
      <alignment vertical="top" wrapText="1"/>
    </xf>
    <xf numFmtId="0" fontId="2" fillId="3" borderId="2" xfId="0" applyFont="1" applyFill="1" applyBorder="1" applyAlignment="1">
      <alignment vertical="top" wrapText="1"/>
    </xf>
    <xf numFmtId="49" fontId="2" fillId="3" borderId="3" xfId="0" applyNumberFormat="1" applyFont="1" applyFill="1" applyBorder="1" applyAlignment="1">
      <alignment vertical="top" wrapText="1"/>
    </xf>
    <xf numFmtId="49" fontId="2" fillId="3" borderId="4" xfId="0" applyNumberFormat="1" applyFont="1" applyFill="1" applyBorder="1" applyAlignment="1">
      <alignment vertical="top" wrapText="1"/>
    </xf>
    <xf numFmtId="49" fontId="2" fillId="3" borderId="2" xfId="0" applyNumberFormat="1" applyFont="1" applyFill="1" applyBorder="1" applyAlignment="1">
      <alignment vertical="top" wrapText="1"/>
    </xf>
    <xf numFmtId="49" fontId="2" fillId="4" borderId="5" xfId="0" applyNumberFormat="1" applyFont="1" applyFill="1" applyBorder="1" applyAlignment="1">
      <alignment vertical="top" wrapText="1"/>
    </xf>
    <xf numFmtId="0" fontId="2" fillId="3" borderId="6" xfId="0" applyNumberFormat="1" applyFont="1" applyFill="1" applyBorder="1" applyAlignment="1">
      <alignment horizontal="center" vertical="top" wrapText="1"/>
    </xf>
    <xf numFmtId="9" fontId="0" fillId="4" borderId="7" xfId="0" applyNumberFormat="1" applyFont="1" applyFill="1" applyBorder="1" applyAlignment="1">
      <alignment horizontal="center" vertical="top" wrapText="1"/>
    </xf>
    <xf numFmtId="0" fontId="0" fillId="4" borderId="5" xfId="0" applyNumberFormat="1" applyFont="1" applyFill="1" applyBorder="1" applyAlignment="1">
      <alignment horizontal="center" vertical="top" wrapText="1"/>
    </xf>
    <xf numFmtId="2" fontId="2" fillId="3" borderId="5" xfId="0" applyNumberFormat="1" applyFont="1" applyFill="1" applyBorder="1" applyAlignment="1">
      <alignment horizontal="center" vertical="top" wrapText="1"/>
    </xf>
    <xf numFmtId="164" fontId="0" fillId="4" borderId="7" xfId="0" applyNumberFormat="1" applyFont="1" applyFill="1" applyBorder="1" applyAlignment="1">
      <alignment horizontal="center" vertical="top" wrapText="1"/>
    </xf>
    <xf numFmtId="49" fontId="2" fillId="3" borderId="5" xfId="0" applyNumberFormat="1" applyFont="1" applyFill="1" applyBorder="1" applyAlignment="1">
      <alignment vertical="top" wrapText="1"/>
    </xf>
    <xf numFmtId="0" fontId="2" fillId="3" borderId="6" xfId="0" applyFont="1" applyFill="1" applyBorder="1" applyAlignment="1">
      <alignment horizontal="center" vertical="top" wrapText="1"/>
    </xf>
    <xf numFmtId="9" fontId="2" fillId="3" borderId="7" xfId="0" applyNumberFormat="1" applyFont="1" applyFill="1" applyBorder="1" applyAlignment="1">
      <alignment horizontal="center" vertical="top" wrapText="1"/>
    </xf>
    <xf numFmtId="0" fontId="2" fillId="3" borderId="5" xfId="0" applyFont="1" applyFill="1" applyBorder="1" applyAlignment="1">
      <alignment horizontal="center" vertical="top" wrapText="1"/>
    </xf>
    <xf numFmtId="0" fontId="2" fillId="3" borderId="7" xfId="0" applyFont="1" applyFill="1" applyBorder="1" applyAlignment="1">
      <alignment horizontal="center" vertical="top" wrapText="1"/>
    </xf>
    <xf numFmtId="1" fontId="2" fillId="3" borderId="5" xfId="0" applyNumberFormat="1" applyFont="1" applyFill="1" applyBorder="1" applyAlignment="1">
      <alignment horizontal="center" vertical="top" wrapText="1"/>
    </xf>
    <xf numFmtId="0" fontId="0" fillId="0" borderId="0" xfId="0" applyNumberFormat="1" applyFont="1" applyAlignment="1">
      <alignment vertical="top" wrapText="1"/>
    </xf>
    <xf numFmtId="49" fontId="3" fillId="2" borderId="8" xfId="0" applyNumberFormat="1" applyFont="1" applyFill="1" applyBorder="1" applyAlignment="1">
      <alignment vertical="top" wrapText="1"/>
    </xf>
    <xf numFmtId="49" fontId="3" fillId="2" borderId="1" xfId="0" applyNumberFormat="1" applyFont="1" applyFill="1" applyBorder="1" applyAlignment="1">
      <alignment vertical="top" wrapText="1"/>
    </xf>
    <xf numFmtId="49" fontId="2" fillId="3" borderId="9" xfId="0" applyNumberFormat="1" applyFont="1" applyFill="1" applyBorder="1" applyAlignment="1">
      <alignment vertical="top" wrapText="1"/>
    </xf>
    <xf numFmtId="0" fontId="0" fillId="5" borderId="10" xfId="0" applyFont="1" applyFill="1" applyBorder="1" applyAlignment="1">
      <alignment horizontal="center" vertical="top" wrapText="1"/>
    </xf>
    <xf numFmtId="0" fontId="0" fillId="3" borderId="11" xfId="0" applyNumberFormat="1" applyFont="1" applyFill="1" applyBorder="1" applyAlignment="1">
      <alignment horizontal="center" vertical="top" wrapText="1"/>
    </xf>
    <xf numFmtId="0" fontId="0" fillId="3" borderId="2" xfId="0" applyNumberFormat="1" applyFont="1" applyFill="1" applyBorder="1" applyAlignment="1">
      <alignment horizontal="center" vertical="top" wrapText="1"/>
    </xf>
    <xf numFmtId="49" fontId="2" fillId="3" borderId="6" xfId="0" applyNumberFormat="1" applyFont="1" applyFill="1" applyBorder="1" applyAlignment="1">
      <alignment vertical="top" wrapText="1"/>
    </xf>
    <xf numFmtId="0" fontId="0" fillId="4" borderId="12" xfId="0" applyNumberFormat="1" applyFont="1" applyFill="1" applyBorder="1" applyAlignment="1">
      <alignment horizontal="center" vertical="top" wrapText="1"/>
    </xf>
    <xf numFmtId="0" fontId="0" fillId="3" borderId="13" xfId="0" applyNumberFormat="1" applyFont="1" applyFill="1" applyBorder="1" applyAlignment="1">
      <alignment horizontal="center" vertical="top" wrapText="1"/>
    </xf>
    <xf numFmtId="0" fontId="0" fillId="3" borderId="5" xfId="0" applyNumberFormat="1" applyFont="1" applyFill="1" applyBorder="1" applyAlignment="1">
      <alignment horizontal="center" vertical="top" wrapText="1"/>
    </xf>
    <xf numFmtId="0" fontId="0" fillId="4" borderId="7" xfId="0" applyNumberFormat="1" applyFont="1" applyFill="1" applyBorder="1" applyAlignment="1">
      <alignment horizontal="center" vertical="top" wrapText="1"/>
    </xf>
    <xf numFmtId="0" fontId="0" fillId="4" borderId="14" xfId="0" applyNumberFormat="1" applyFont="1" applyFill="1" applyBorder="1" applyAlignment="1">
      <alignment horizontal="center" vertical="top" wrapText="1"/>
    </xf>
    <xf numFmtId="0" fontId="2" fillId="3" borderId="7" xfId="0" applyNumberFormat="1" applyFont="1" applyFill="1" applyBorder="1" applyAlignment="1">
      <alignment horizontal="center" vertical="top" wrapText="1"/>
    </xf>
    <xf numFmtId="0" fontId="2" fillId="3" borderId="5" xfId="0" applyNumberFormat="1" applyFont="1" applyFill="1" applyBorder="1" applyAlignment="1">
      <alignment horizontal="center" vertical="top" wrapText="1"/>
    </xf>
    <xf numFmtId="0" fontId="2" fillId="3" borderId="15" xfId="0" applyNumberFormat="1" applyFont="1" applyFill="1" applyBorder="1" applyAlignment="1">
      <alignment horizontal="center" vertical="top" wrapText="1"/>
    </xf>
    <xf numFmtId="1" fontId="2" fillId="3" borderId="7" xfId="0" applyNumberFormat="1" applyFont="1" applyFill="1" applyBorder="1" applyAlignment="1">
      <alignment horizontal="center" vertical="top" wrapText="1"/>
    </xf>
    <xf numFmtId="0" fontId="1" fillId="0" borderId="0" xfId="0" applyFont="1" applyAlignment="1">
      <alignment horizontal="center" vertical="center"/>
    </xf>
  </cellXfs>
  <cellStyles count="1">
    <cellStyle name="Standard" xfId="0" builtinId="0"/>
  </cellStyles>
  <dxfs count="6">
    <dxf>
      <font>
        <color rgb="FF000000"/>
      </font>
      <fill>
        <patternFill patternType="solid">
          <fgColor indexed="17"/>
          <bgColor indexed="24"/>
        </patternFill>
      </fill>
    </dxf>
    <dxf>
      <font>
        <color rgb="FF000000"/>
      </font>
      <fill>
        <patternFill patternType="solid">
          <fgColor indexed="17"/>
          <bgColor indexed="23"/>
        </patternFill>
      </fill>
    </dxf>
    <dxf>
      <font>
        <color rgb="FF000000"/>
      </font>
      <fill>
        <patternFill patternType="solid">
          <fgColor indexed="17"/>
          <bgColor indexed="19"/>
        </patternFill>
      </fill>
    </dxf>
    <dxf>
      <font>
        <color rgb="FF000000"/>
      </font>
      <fill>
        <patternFill patternType="solid">
          <fgColor indexed="17"/>
          <bgColor indexed="19"/>
        </patternFill>
      </fill>
    </dxf>
    <dxf>
      <font>
        <color rgb="FF000000"/>
      </font>
      <fill>
        <patternFill patternType="solid">
          <fgColor indexed="17"/>
          <bgColor indexed="19"/>
        </patternFill>
      </fill>
    </dxf>
    <dxf>
      <font>
        <color rgb="FF000000"/>
      </font>
      <fill>
        <patternFill patternType="solid">
          <fgColor indexed="17"/>
          <bgColor indexed="18"/>
        </patternFill>
      </fill>
    </dxf>
  </dxfs>
  <tableStyles count="0" defaultPivotStyle="PivotStyleMedium4"/>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BDC0BF"/>
      <rgbColor rgb="FFA5A5A5"/>
      <rgbColor rgb="FF3F3F3F"/>
      <rgbColor rgb="FFDBDBDB"/>
      <rgbColor rgb="FFCDECFF"/>
      <rgbColor rgb="00000000"/>
      <rgbColor rgb="E5FF9781"/>
      <rgbColor rgb="E5AFE489"/>
      <rgbColor rgb="FF868686"/>
      <rgbColor rgb="FF919191"/>
      <rgbColor rgb="FFC6C6C6"/>
      <rgbColor rgb="4D00F900"/>
      <rgbColor rgb="E5FFFC98"/>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2</xdr:col>
      <xdr:colOff>1</xdr:colOff>
      <xdr:row>20</xdr:row>
      <xdr:rowOff>253999</xdr:rowOff>
    </xdr:from>
    <xdr:to>
      <xdr:col>11</xdr:col>
      <xdr:colOff>42334</xdr:colOff>
      <xdr:row>22</xdr:row>
      <xdr:rowOff>187145</xdr:rowOff>
    </xdr:to>
    <xdr:sp macro="" textlink="">
      <xdr:nvSpPr>
        <xdr:cNvPr id="2" name="Shape 3"/>
        <xdr:cNvSpPr txBox="1"/>
      </xdr:nvSpPr>
      <xdr:spPr>
        <a:xfrm>
          <a:off x="2506134" y="5435599"/>
          <a:ext cx="6019800" cy="44114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marL="0" marR="0" indent="0" algn="l" defTabSz="457200" rtl="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Neue"/>
            </a:defRPr>
          </a:pPr>
          <a:r>
            <a:rPr sz="1100" b="0" i="0" u="none" strike="noStrike" cap="none" spc="0" baseline="0">
              <a:ln>
                <a:noFill/>
              </a:ln>
              <a:solidFill>
                <a:srgbClr val="000000"/>
              </a:solidFill>
              <a:uFillTx/>
              <a:latin typeface="+mn-lt"/>
              <a:ea typeface="+mn-ea"/>
              <a:cs typeface="+mn-cs"/>
              <a:sym typeface="Helvetica Neue"/>
            </a:rPr>
            <a:t>Wenn die Summe der Prozente rot hinterlegt ist, müssen die Einzelwerte noch angepasst werden, so dass 100 Prozent erreicht werden.</a:t>
          </a:r>
        </a:p>
      </xdr:txBody>
    </xdr:sp>
    <xdr:clientData/>
  </xdr:twoCellAnchor>
  <xdr:twoCellAnchor>
    <xdr:from>
      <xdr:col>2</xdr:col>
      <xdr:colOff>0</xdr:colOff>
      <xdr:row>23</xdr:row>
      <xdr:rowOff>253999</xdr:rowOff>
    </xdr:from>
    <xdr:to>
      <xdr:col>11</xdr:col>
      <xdr:colOff>736600</xdr:colOff>
      <xdr:row>38</xdr:row>
      <xdr:rowOff>16932</xdr:rowOff>
    </xdr:to>
    <xdr:sp macro="" textlink="">
      <xdr:nvSpPr>
        <xdr:cNvPr id="3" name="Shape 5"/>
        <xdr:cNvSpPr txBox="1"/>
      </xdr:nvSpPr>
      <xdr:spPr>
        <a:xfrm>
          <a:off x="2506133" y="6197599"/>
          <a:ext cx="6714067" cy="3572933"/>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noAutofit/>
        </a:bodyPr>
        <a:lstStyle/>
        <a:p>
          <a:pPr marL="0" marR="0" indent="0" algn="l" defTabSz="457200" rtl="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Neue"/>
            </a:defRPr>
          </a:pPr>
          <a:r>
            <a:rPr sz="1200" b="1" i="0" u="none" strike="noStrike" cap="none" spc="0" baseline="0">
              <a:ln>
                <a:noFill/>
              </a:ln>
              <a:solidFill>
                <a:srgbClr val="000000"/>
              </a:solidFill>
              <a:uFillTx/>
              <a:latin typeface="+mn-lt"/>
              <a:ea typeface="+mn-ea"/>
              <a:cs typeface="+mn-cs"/>
              <a:sym typeface="Helvetica Neue"/>
            </a:rPr>
            <a:t>Anleitung</a:t>
          </a:r>
          <a:r>
            <a:rPr sz="1200" b="0" i="0" u="none" strike="noStrike" cap="none" spc="0" baseline="0">
              <a:ln>
                <a:noFill/>
              </a:ln>
              <a:solidFill>
                <a:srgbClr val="000000"/>
              </a:solidFill>
              <a:uFillTx/>
              <a:latin typeface="+mn-lt"/>
              <a:ea typeface="+mn-ea"/>
              <a:cs typeface="+mn-cs"/>
              <a:sym typeface="Helvetica Neue"/>
            </a:rPr>
            <a:t> (nur blaue Felder befüllen!):</a:t>
          </a:r>
        </a:p>
        <a:p>
          <a:pPr marL="0" marR="0" indent="0" algn="l" defTabSz="457200" rtl="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Neue"/>
            </a:defRPr>
          </a:pPr>
          <a:endParaRPr sz="1200" b="0" i="0" u="none" strike="noStrike" cap="none" spc="0" baseline="0">
            <a:ln>
              <a:noFill/>
            </a:ln>
            <a:solidFill>
              <a:srgbClr val="000000"/>
            </a:solidFill>
            <a:uFillTx/>
            <a:latin typeface="+mn-lt"/>
            <a:ea typeface="+mn-ea"/>
            <a:cs typeface="+mn-cs"/>
            <a:sym typeface="Helvetica Neue"/>
          </a:endParaRPr>
        </a:p>
        <a:p>
          <a:pPr marL="228600" marR="0" indent="-228600" algn="l" defTabSz="457200" rtl="0" latinLnBrk="0">
            <a:lnSpc>
              <a:spcPct val="100000"/>
            </a:lnSpc>
            <a:spcBef>
              <a:spcPts val="0"/>
            </a:spcBef>
            <a:spcAft>
              <a:spcPts val="0"/>
            </a:spcAft>
            <a:buClrTx/>
            <a:buSzPct val="100000"/>
            <a:buFontTx/>
            <a:buAutoNum type="arabicPeriod"/>
            <a:tabLst/>
            <a:defRPr sz="1100" b="0" i="0" u="none" strike="noStrike" cap="none" spc="0" baseline="0">
              <a:ln>
                <a:noFill/>
              </a:ln>
              <a:solidFill>
                <a:srgbClr val="000000"/>
              </a:solidFill>
              <a:uFillTx/>
              <a:latin typeface="+mn-lt"/>
              <a:ea typeface="+mn-ea"/>
              <a:cs typeface="+mn-cs"/>
              <a:sym typeface="Helvetica Neue"/>
            </a:defRPr>
          </a:pPr>
          <a:r>
            <a:rPr sz="1200" b="0" i="0" u="none" strike="noStrike" cap="none" spc="0" baseline="0">
              <a:ln>
                <a:noFill/>
              </a:ln>
              <a:solidFill>
                <a:srgbClr val="000000"/>
              </a:solidFill>
              <a:uFillTx/>
              <a:latin typeface="+mn-lt"/>
              <a:ea typeface="+mn-ea"/>
              <a:cs typeface="+mn-cs"/>
              <a:sym typeface="Helvetica Neue"/>
            </a:rPr>
            <a:t>Produkte suchen.</a:t>
          </a:r>
        </a:p>
        <a:p>
          <a:pPr marL="228600" marR="0" indent="-228600" algn="l" defTabSz="457200" rtl="0" latinLnBrk="0">
            <a:lnSpc>
              <a:spcPct val="100000"/>
            </a:lnSpc>
            <a:spcBef>
              <a:spcPts val="0"/>
            </a:spcBef>
            <a:spcAft>
              <a:spcPts val="0"/>
            </a:spcAft>
            <a:buClrTx/>
            <a:buSzPct val="100000"/>
            <a:buFontTx/>
            <a:buAutoNum type="arabicPeriod"/>
            <a:tabLst/>
            <a:defRPr sz="1100" b="0" i="0" u="none" strike="noStrike" cap="none" spc="0" baseline="0">
              <a:ln>
                <a:noFill/>
              </a:ln>
              <a:solidFill>
                <a:srgbClr val="000000"/>
              </a:solidFill>
              <a:uFillTx/>
              <a:latin typeface="+mn-lt"/>
              <a:ea typeface="+mn-ea"/>
              <a:cs typeface="+mn-cs"/>
              <a:sym typeface="Helvetica Neue"/>
            </a:defRPr>
          </a:pPr>
          <a:r>
            <a:rPr sz="1200" b="0" i="0" u="none" strike="noStrike" cap="none" spc="0" baseline="0">
              <a:ln>
                <a:noFill/>
              </a:ln>
              <a:solidFill>
                <a:srgbClr val="000000"/>
              </a:solidFill>
              <a:uFillTx/>
              <a:latin typeface="+mn-lt"/>
              <a:ea typeface="+mn-ea"/>
              <a:cs typeface="+mn-cs"/>
              <a:sym typeface="Helvetica Neue"/>
            </a:rPr>
            <a:t>Kriterien ermitteln, nach denen bewertet werden soll (max. 15).</a:t>
          </a:r>
        </a:p>
        <a:p>
          <a:pPr marL="228600" marR="0" indent="-228600" algn="l" defTabSz="457200" rtl="0" latinLnBrk="0">
            <a:lnSpc>
              <a:spcPct val="100000"/>
            </a:lnSpc>
            <a:spcBef>
              <a:spcPts val="0"/>
            </a:spcBef>
            <a:spcAft>
              <a:spcPts val="0"/>
            </a:spcAft>
            <a:buClrTx/>
            <a:buSzPct val="100000"/>
            <a:buFontTx/>
            <a:buAutoNum type="arabicPeriod"/>
            <a:tabLst/>
            <a:defRPr sz="1100" b="0" i="0" u="none" strike="noStrike" cap="none" spc="0" baseline="0">
              <a:ln>
                <a:noFill/>
              </a:ln>
              <a:solidFill>
                <a:srgbClr val="000000"/>
              </a:solidFill>
              <a:uFillTx/>
              <a:latin typeface="+mn-lt"/>
              <a:ea typeface="+mn-ea"/>
              <a:cs typeface="+mn-cs"/>
              <a:sym typeface="Helvetica Neue"/>
            </a:defRPr>
          </a:pPr>
          <a:r>
            <a:rPr sz="1200" b="0" i="0" u="none" strike="noStrike" cap="none" spc="0" baseline="0">
              <a:ln>
                <a:noFill/>
              </a:ln>
              <a:solidFill>
                <a:srgbClr val="000000"/>
              </a:solidFill>
              <a:uFillTx/>
              <a:latin typeface="+mn-lt"/>
              <a:ea typeface="+mn-ea"/>
              <a:cs typeface="+mn-cs"/>
              <a:sym typeface="Helvetica Neue"/>
            </a:rPr>
            <a:t>Mindeststandards bestimmen und Auswahl der Produkte treffen (max. 4 - hier Kamera 1-4).</a:t>
          </a:r>
        </a:p>
        <a:p>
          <a:pPr marL="228600" marR="0" indent="-228600" algn="l" defTabSz="457200" rtl="0" latinLnBrk="0">
            <a:lnSpc>
              <a:spcPct val="100000"/>
            </a:lnSpc>
            <a:spcBef>
              <a:spcPts val="0"/>
            </a:spcBef>
            <a:spcAft>
              <a:spcPts val="0"/>
            </a:spcAft>
            <a:buClrTx/>
            <a:buSzPct val="100000"/>
            <a:buFontTx/>
            <a:buAutoNum type="arabicPeriod"/>
            <a:tabLst/>
            <a:defRPr sz="1100" b="0" i="0" u="none" strike="noStrike" cap="none" spc="0" baseline="0">
              <a:ln>
                <a:noFill/>
              </a:ln>
              <a:solidFill>
                <a:srgbClr val="000000"/>
              </a:solidFill>
              <a:uFillTx/>
              <a:latin typeface="+mn-lt"/>
              <a:ea typeface="+mn-ea"/>
              <a:cs typeface="+mn-cs"/>
              <a:sym typeface="Helvetica Neue"/>
            </a:defRPr>
          </a:pPr>
          <a:r>
            <a:rPr sz="1200" b="0" i="0" u="none" strike="noStrike" cap="none" spc="0" baseline="0">
              <a:ln>
                <a:noFill/>
              </a:ln>
              <a:solidFill>
                <a:srgbClr val="000000"/>
              </a:solidFill>
              <a:uFillTx/>
              <a:latin typeface="+mn-lt"/>
              <a:ea typeface="+mn-ea"/>
              <a:cs typeface="+mn-cs"/>
              <a:sym typeface="Helvetica Neue"/>
            </a:rPr>
            <a:t>Kriterien gewichten z. B. mittels „Paarweisem Vergleich“ in der zweiten Tabelle. Die Kriterien werden automatisch in die zweite Tabelle eingetragen. Die blauen Felder der zweiten Tabelle werden entweder mit 0 (Null) oder 1 befüllt.</a:t>
          </a:r>
        </a:p>
        <a:p>
          <a:pPr marL="228600" marR="0" indent="-228600" algn="l" defTabSz="457200" rtl="0" latinLnBrk="0">
            <a:lnSpc>
              <a:spcPct val="100000"/>
            </a:lnSpc>
            <a:spcBef>
              <a:spcPts val="0"/>
            </a:spcBef>
            <a:spcAft>
              <a:spcPts val="0"/>
            </a:spcAft>
            <a:buClrTx/>
            <a:buSzPct val="100000"/>
            <a:buFontTx/>
            <a:buAutoNum type="arabicPeriod"/>
            <a:tabLst/>
            <a:defRPr sz="1100" b="0" i="0" u="none" strike="noStrike" cap="none" spc="0" baseline="0">
              <a:ln>
                <a:noFill/>
              </a:ln>
              <a:solidFill>
                <a:srgbClr val="000000"/>
              </a:solidFill>
              <a:uFillTx/>
              <a:latin typeface="+mn-lt"/>
              <a:ea typeface="+mn-ea"/>
              <a:cs typeface="+mn-cs"/>
              <a:sym typeface="Helvetica Neue"/>
            </a:defRPr>
          </a:pPr>
          <a:r>
            <a:rPr sz="1200" b="0" i="0" u="none" strike="noStrike" cap="none" spc="0" baseline="0">
              <a:ln>
                <a:noFill/>
              </a:ln>
              <a:solidFill>
                <a:srgbClr val="000000"/>
              </a:solidFill>
              <a:uFillTx/>
              <a:latin typeface="+mn-lt"/>
              <a:ea typeface="+mn-ea"/>
              <a:cs typeface="+mn-cs"/>
              <a:sym typeface="Helvetica Neue"/>
            </a:rPr>
            <a:t>Den Kriterien nun anhand der Rangfolge prozentuale Werte zuweisen, so dass insgesamt 100 Prozent erreicht werden. Es müssen genau 100 Prozent sein, anderenfalls wird der summarische Wert der Prozentzahl rot dargestellt.</a:t>
          </a:r>
        </a:p>
        <a:p>
          <a:pPr marL="228600" marR="0" indent="-228600" algn="l" defTabSz="457200" rtl="0" latinLnBrk="0">
            <a:lnSpc>
              <a:spcPct val="100000"/>
            </a:lnSpc>
            <a:spcBef>
              <a:spcPts val="0"/>
            </a:spcBef>
            <a:spcAft>
              <a:spcPts val="0"/>
            </a:spcAft>
            <a:buClrTx/>
            <a:buSzPct val="100000"/>
            <a:buFontTx/>
            <a:buAutoNum type="arabicPeriod"/>
            <a:tabLst/>
            <a:defRPr sz="1100" b="0" i="0" u="none" strike="noStrike" cap="none" spc="0" baseline="0">
              <a:ln>
                <a:noFill/>
              </a:ln>
              <a:solidFill>
                <a:srgbClr val="000000"/>
              </a:solidFill>
              <a:uFillTx/>
              <a:latin typeface="+mn-lt"/>
              <a:ea typeface="+mn-ea"/>
              <a:cs typeface="+mn-cs"/>
              <a:sym typeface="Helvetica Neue"/>
            </a:defRPr>
          </a:pPr>
          <a:r>
            <a:rPr sz="1200" b="0" i="0" u="none" strike="noStrike" cap="none" spc="0" baseline="0">
              <a:ln>
                <a:noFill/>
              </a:ln>
              <a:solidFill>
                <a:srgbClr val="000000"/>
              </a:solidFill>
              <a:uFillTx/>
              <a:latin typeface="+mn-lt"/>
              <a:ea typeface="+mn-ea"/>
              <a:cs typeface="+mn-cs"/>
              <a:sym typeface="Helvetica Neue"/>
            </a:rPr>
            <a:t>Schulnoten oder andere Abstufungen nutzen für eine Punkteverteilung in der ersten Tabelle. Kleine Zahlen sing positiv, große Zahlen bedeuten eine schlechte Bewertung. Das Beispiel ist mit Schulnoten 1-6 ausgefüllt worden.</a:t>
          </a:r>
        </a:p>
        <a:p>
          <a:pPr marL="228600" marR="0" indent="-228600" algn="l" defTabSz="457200" rtl="0" latinLnBrk="0">
            <a:lnSpc>
              <a:spcPct val="100000"/>
            </a:lnSpc>
            <a:spcBef>
              <a:spcPts val="0"/>
            </a:spcBef>
            <a:spcAft>
              <a:spcPts val="0"/>
            </a:spcAft>
            <a:buClrTx/>
            <a:buSzPct val="100000"/>
            <a:buFontTx/>
            <a:buAutoNum type="arabicPeriod"/>
            <a:tabLst/>
            <a:defRPr sz="1100" b="0" i="0" u="none" strike="noStrike" cap="none" spc="0" baseline="0">
              <a:ln>
                <a:noFill/>
              </a:ln>
              <a:solidFill>
                <a:srgbClr val="000000"/>
              </a:solidFill>
              <a:uFillTx/>
              <a:latin typeface="+mn-lt"/>
              <a:ea typeface="+mn-ea"/>
              <a:cs typeface="+mn-cs"/>
              <a:sym typeface="Helvetica Neue"/>
            </a:defRPr>
          </a:pPr>
          <a:r>
            <a:rPr sz="1200" b="0" i="0" u="none" strike="noStrike" cap="none" spc="0" baseline="0">
              <a:ln>
                <a:noFill/>
              </a:ln>
              <a:solidFill>
                <a:srgbClr val="000000"/>
              </a:solidFill>
              <a:uFillTx/>
              <a:latin typeface="+mn-lt"/>
              <a:ea typeface="+mn-ea"/>
              <a:cs typeface="+mn-cs"/>
              <a:sym typeface="Helvetica Neue"/>
            </a:rPr>
            <a:t>Die Berechnung der Rangfolge erfolgt automatisch anhand der Punkteverteilung.</a:t>
          </a:r>
        </a:p>
        <a:p>
          <a:pPr marL="0" marR="0" indent="0" algn="l" defTabSz="457200" rtl="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Neue"/>
            </a:defRPr>
          </a:pPr>
          <a:endParaRPr sz="1200" b="0" i="0" u="none" strike="noStrike" cap="none" spc="0" baseline="0">
            <a:ln>
              <a:noFill/>
            </a:ln>
            <a:solidFill>
              <a:srgbClr val="000000"/>
            </a:solidFill>
            <a:uFillTx/>
            <a:latin typeface="+mn-lt"/>
            <a:ea typeface="+mn-ea"/>
            <a:cs typeface="+mn-cs"/>
            <a:sym typeface="Helvetica Neue"/>
          </a:endParaRPr>
        </a:p>
        <a:p>
          <a:pPr marL="0" marR="0" indent="0" algn="l" defTabSz="457200" rtl="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Neue"/>
            </a:defRPr>
          </a:pPr>
          <a:r>
            <a:rPr sz="1200" b="0" i="0" u="none" strike="noStrike" cap="none" spc="0" baseline="0">
              <a:ln>
                <a:noFill/>
              </a:ln>
              <a:solidFill>
                <a:srgbClr val="000000"/>
              </a:solidFill>
              <a:uFillTx/>
              <a:latin typeface="+mn-lt"/>
              <a:ea typeface="+mn-ea"/>
              <a:cs typeface="+mn-cs"/>
              <a:sym typeface="Helvetica Neue"/>
            </a:rPr>
            <a:t>Sollten weniger Kriterien vorhanden sein, können die unteren Felder leer bleiben.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21</xdr:row>
      <xdr:rowOff>0</xdr:rowOff>
    </xdr:from>
    <xdr:to>
      <xdr:col>7</xdr:col>
      <xdr:colOff>448792</xdr:colOff>
      <xdr:row>24</xdr:row>
      <xdr:rowOff>226641</xdr:rowOff>
    </xdr:to>
    <xdr:sp macro="" textlink="">
      <xdr:nvSpPr>
        <xdr:cNvPr id="2" name="Shape 4"/>
        <xdr:cNvSpPr txBox="1"/>
      </xdr:nvSpPr>
      <xdr:spPr>
        <a:xfrm>
          <a:off x="1574800" y="6654800"/>
          <a:ext cx="4258792" cy="98864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t">
          <a:spAutoFit/>
        </a:bodyPr>
        <a:lstStyle/>
        <a:p>
          <a:pPr marL="228600" marR="0" indent="-228600" algn="l" defTabSz="457200" rtl="0" latinLnBrk="0">
            <a:lnSpc>
              <a:spcPct val="100000"/>
            </a:lnSpc>
            <a:spcBef>
              <a:spcPts val="0"/>
            </a:spcBef>
            <a:spcAft>
              <a:spcPts val="0"/>
            </a:spcAft>
            <a:buClrTx/>
            <a:buSzPct val="100000"/>
            <a:buFontTx/>
            <a:buAutoNum type="arabicPeriod"/>
            <a:tabLst/>
            <a:defRPr sz="1100" b="0" i="0" u="none" strike="noStrike" cap="none" spc="0" baseline="0">
              <a:ln>
                <a:noFill/>
              </a:ln>
              <a:solidFill>
                <a:srgbClr val="000000"/>
              </a:solidFill>
              <a:uFillTx/>
              <a:latin typeface="+mn-lt"/>
              <a:ea typeface="+mn-ea"/>
              <a:cs typeface="+mn-cs"/>
              <a:sym typeface="Helvetica Neue"/>
            </a:defRPr>
          </a:pPr>
          <a:r>
            <a:rPr sz="1100" b="0" i="0" u="none" strike="noStrike" cap="none" spc="0" baseline="0">
              <a:ln>
                <a:noFill/>
              </a:ln>
              <a:solidFill>
                <a:srgbClr val="000000"/>
              </a:solidFill>
              <a:uFillTx/>
              <a:latin typeface="+mn-lt"/>
              <a:ea typeface="+mn-ea"/>
              <a:cs typeface="+mn-cs"/>
              <a:sym typeface="Helvetica Neue"/>
            </a:rPr>
            <a:t>Frage: Ist der Preis wichtiger als die Auflösung? Ja =1 Nein=0</a:t>
          </a:r>
        </a:p>
        <a:p>
          <a:pPr marL="228600" marR="0" indent="-228600" algn="l" defTabSz="457200" rtl="0" latinLnBrk="0">
            <a:lnSpc>
              <a:spcPct val="100000"/>
            </a:lnSpc>
            <a:spcBef>
              <a:spcPts val="0"/>
            </a:spcBef>
            <a:spcAft>
              <a:spcPts val="0"/>
            </a:spcAft>
            <a:buClrTx/>
            <a:buSzPct val="100000"/>
            <a:buFontTx/>
            <a:buAutoNum type="arabicPeriod"/>
            <a:tabLst/>
            <a:defRPr sz="1100" b="0" i="0" u="none" strike="noStrike" cap="none" spc="0" baseline="0">
              <a:ln>
                <a:noFill/>
              </a:ln>
              <a:solidFill>
                <a:srgbClr val="000000"/>
              </a:solidFill>
              <a:uFillTx/>
              <a:latin typeface="+mn-lt"/>
              <a:ea typeface="+mn-ea"/>
              <a:cs typeface="+mn-cs"/>
              <a:sym typeface="Helvetica Neue"/>
            </a:defRPr>
          </a:pPr>
          <a:r>
            <a:rPr sz="1100" b="0" i="0" u="none" strike="noStrike" cap="none" spc="0" baseline="0">
              <a:ln>
                <a:noFill/>
              </a:ln>
              <a:solidFill>
                <a:srgbClr val="000000"/>
              </a:solidFill>
              <a:uFillTx/>
              <a:latin typeface="+mn-lt"/>
              <a:ea typeface="+mn-ea"/>
              <a:cs typeface="+mn-cs"/>
              <a:sym typeface="Helvetica Neue"/>
            </a:rPr>
            <a:t>Frage: Ist der Preis wichtiger als die Schärfe? Ja=1 Nein=0</a:t>
          </a:r>
        </a:p>
        <a:p>
          <a:pPr marL="228600" marR="0" indent="-228600" algn="l" defTabSz="457200" rtl="0" latinLnBrk="0">
            <a:lnSpc>
              <a:spcPct val="100000"/>
            </a:lnSpc>
            <a:spcBef>
              <a:spcPts val="0"/>
            </a:spcBef>
            <a:spcAft>
              <a:spcPts val="0"/>
            </a:spcAft>
            <a:buClrTx/>
            <a:buSzPct val="100000"/>
            <a:buFontTx/>
            <a:buAutoNum type="arabicPeriod"/>
            <a:tabLst/>
            <a:defRPr sz="1100" b="0" i="0" u="none" strike="noStrike" cap="none" spc="0" baseline="0">
              <a:ln>
                <a:noFill/>
              </a:ln>
              <a:solidFill>
                <a:srgbClr val="000000"/>
              </a:solidFill>
              <a:uFillTx/>
              <a:latin typeface="+mn-lt"/>
              <a:ea typeface="+mn-ea"/>
              <a:cs typeface="+mn-cs"/>
              <a:sym typeface="Helvetica Neue"/>
            </a:defRPr>
          </a:pPr>
          <a:r>
            <a:rPr sz="1100" b="0" i="0" u="none" strike="noStrike" cap="none" spc="0" baseline="0">
              <a:ln>
                <a:noFill/>
              </a:ln>
              <a:solidFill>
                <a:srgbClr val="000000"/>
              </a:solidFill>
              <a:uFillTx/>
              <a:latin typeface="+mn-lt"/>
              <a:ea typeface="+mn-ea"/>
              <a:cs typeface="+mn-cs"/>
              <a:sym typeface="Helvetica Neue"/>
            </a:rPr>
            <a:t>usw.</a:t>
          </a:r>
        </a:p>
        <a:p>
          <a:pPr marL="0" marR="0" indent="0" algn="l" defTabSz="457200" rtl="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Neue"/>
            </a:defRPr>
          </a:pPr>
          <a:r>
            <a:rPr sz="1100" b="0" i="0" u="none" strike="noStrike" cap="none" spc="0" baseline="0">
              <a:ln>
                <a:noFill/>
              </a:ln>
              <a:solidFill>
                <a:srgbClr val="000000"/>
              </a:solidFill>
              <a:uFillTx/>
              <a:latin typeface="+mn-lt"/>
              <a:ea typeface="+mn-ea"/>
              <a:cs typeface="+mn-cs"/>
              <a:sym typeface="Helvetica Neue"/>
            </a:rPr>
            <a:t>Also immer von oben nach unten durchfragen.</a:t>
          </a:r>
        </a:p>
        <a:p>
          <a:pPr marL="0" marR="0" indent="0" algn="l" defTabSz="457200" rtl="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Neue"/>
            </a:defRPr>
          </a:pPr>
          <a:r>
            <a:rPr sz="1100" b="0" i="0" u="none" strike="noStrike" cap="none" spc="0" baseline="0">
              <a:ln>
                <a:noFill/>
              </a:ln>
              <a:solidFill>
                <a:srgbClr val="000000"/>
              </a:solidFill>
              <a:uFillTx/>
              <a:latin typeface="+mn-lt"/>
              <a:ea typeface="+mn-ea"/>
              <a:cs typeface="+mn-cs"/>
              <a:sym typeface="Helvetica Neue"/>
            </a:rPr>
            <a:t>Es kann mehrere gleiche Ränge geben.</a:t>
          </a:r>
        </a:p>
      </xdr:txBody>
    </xdr:sp>
    <xdr:clientData/>
  </xdr:twoCellAnchor>
  <xdr:twoCellAnchor>
    <xdr:from>
      <xdr:col>1</xdr:col>
      <xdr:colOff>0</xdr:colOff>
      <xdr:row>20</xdr:row>
      <xdr:rowOff>0</xdr:rowOff>
    </xdr:from>
    <xdr:to>
      <xdr:col>8</xdr:col>
      <xdr:colOff>310653</xdr:colOff>
      <xdr:row>21</xdr:row>
      <xdr:rowOff>17869</xdr:rowOff>
    </xdr:to>
    <xdr:sp macro="" textlink="">
      <xdr:nvSpPr>
        <xdr:cNvPr id="3" name="Shape 2"/>
        <xdr:cNvSpPr txBox="1"/>
      </xdr:nvSpPr>
      <xdr:spPr>
        <a:xfrm>
          <a:off x="1574800" y="6400800"/>
          <a:ext cx="4755653" cy="27186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t">
          <a:spAutoFit/>
        </a:bodyPr>
        <a:lstStyle/>
        <a:p>
          <a:pPr marL="0" marR="0" indent="0" algn="l" defTabSz="457200" rtl="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Neue"/>
            </a:defRPr>
          </a:pPr>
          <a:r>
            <a:rPr sz="1100" b="0" i="0" u="none" strike="noStrike" cap="none" spc="0" baseline="0">
              <a:ln>
                <a:noFill/>
              </a:ln>
              <a:solidFill>
                <a:srgbClr val="000000"/>
              </a:solidFill>
              <a:uFillTx/>
              <a:latin typeface="+mn-lt"/>
              <a:ea typeface="+mn-ea"/>
              <a:cs typeface="+mn-cs"/>
              <a:sym typeface="Helvetica Neue"/>
            </a:rPr>
            <a:t>Die Kriterien in d</a:t>
          </a:r>
          <a:r>
            <a:rPr lang="de-DE" sz="1100" b="0" i="0" u="none" strike="noStrike" cap="none" spc="0" baseline="0">
              <a:ln>
                <a:noFill/>
              </a:ln>
              <a:solidFill>
                <a:srgbClr val="000000"/>
              </a:solidFill>
              <a:uFillTx/>
              <a:latin typeface="+mn-lt"/>
              <a:ea typeface="+mn-ea"/>
              <a:cs typeface="+mn-cs"/>
              <a:sym typeface="Helvetica Neue"/>
            </a:rPr>
            <a:t>ieser </a:t>
          </a:r>
          <a:r>
            <a:rPr sz="1100" b="0" i="0" u="none" strike="noStrike" cap="none" spc="0" baseline="0">
              <a:ln>
                <a:noFill/>
              </a:ln>
              <a:solidFill>
                <a:srgbClr val="000000"/>
              </a:solidFill>
              <a:uFillTx/>
              <a:latin typeface="+mn-lt"/>
              <a:ea typeface="+mn-ea"/>
              <a:cs typeface="+mn-cs"/>
              <a:sym typeface="Helvetica Neue"/>
            </a:rPr>
            <a:t>Tabelle werden aus der </a:t>
          </a:r>
          <a:r>
            <a:rPr lang="de-DE" sz="1100" b="0" i="0" u="none" strike="noStrike" cap="none" spc="0" baseline="0">
              <a:ln>
                <a:noFill/>
              </a:ln>
              <a:solidFill>
                <a:srgbClr val="000000"/>
              </a:solidFill>
              <a:uFillTx/>
              <a:latin typeface="+mn-lt"/>
              <a:ea typeface="+mn-ea"/>
              <a:cs typeface="+mn-cs"/>
              <a:sym typeface="Helvetica Neue"/>
            </a:rPr>
            <a:t>ersten</a:t>
          </a:r>
          <a:r>
            <a:rPr sz="1100" b="0" i="0" u="none" strike="noStrike" cap="none" spc="0" baseline="0">
              <a:ln>
                <a:noFill/>
              </a:ln>
              <a:solidFill>
                <a:srgbClr val="000000"/>
              </a:solidFill>
              <a:uFillTx/>
              <a:latin typeface="+mn-lt"/>
              <a:ea typeface="+mn-ea"/>
              <a:cs typeface="+mn-cs"/>
              <a:sym typeface="Helvetica Neue"/>
            </a:rPr>
            <a:t>Tabelle übernommen!</a:t>
          </a:r>
        </a:p>
      </xdr:txBody>
    </xdr:sp>
    <xdr:clientData/>
  </xdr:twoCellAnchor>
</xdr:wsDr>
</file>

<file path=xl/theme/theme1.xml><?xml version="1.0" encoding="utf-8"?>
<a:theme xmlns:a="http://schemas.openxmlformats.org/drawingml/2006/main"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V20"/>
  <sheetViews>
    <sheetView showGridLines="0" tabSelected="1" zoomScale="150" zoomScaleNormal="150" zoomScalePageLayoutView="150" workbookViewId="0">
      <pane xSplit="2" ySplit="2" topLeftCell="C3" activePane="bottomRight" state="frozen"/>
      <selection pane="topRight"/>
      <selection pane="bottomLeft"/>
      <selection pane="bottomRight" activeCell="H24" sqref="H24"/>
    </sheetView>
  </sheetViews>
  <sheetFormatPr baseColWidth="10" defaultColWidth="16.33203125" defaultRowHeight="20" customHeight="1" x14ac:dyDescent="0"/>
  <cols>
    <col min="1" max="1" width="20.6640625" style="1" customWidth="1"/>
    <col min="2" max="2" width="12.1640625" style="1" customWidth="1"/>
    <col min="3" max="3" width="11.1640625" style="1" customWidth="1"/>
    <col min="4" max="4" width="6.33203125" style="1" customWidth="1"/>
    <col min="5" max="5" width="10.1640625" style="1" customWidth="1"/>
    <col min="6" max="6" width="6.83203125" style="1" customWidth="1"/>
    <col min="7" max="7" width="10.1640625" style="1" customWidth="1"/>
    <col min="8" max="8" width="6.83203125" style="1" customWidth="1"/>
    <col min="9" max="9" width="10.1640625" style="1" customWidth="1"/>
    <col min="10" max="10" width="6.1640625" style="1" customWidth="1"/>
    <col min="11" max="11" width="10.1640625" style="1" customWidth="1"/>
    <col min="12" max="256" width="16.33203125" style="1" customWidth="1"/>
  </cols>
  <sheetData>
    <row r="1" spans="1:11" ht="28.75" customHeight="1">
      <c r="A1" s="38" t="s">
        <v>0</v>
      </c>
      <c r="B1" s="38"/>
      <c r="C1" s="38"/>
      <c r="D1" s="38"/>
      <c r="E1" s="38"/>
      <c r="F1" s="38"/>
      <c r="G1" s="38"/>
      <c r="H1" s="38"/>
      <c r="I1" s="38"/>
      <c r="J1" s="38"/>
      <c r="K1" s="38"/>
    </row>
    <row r="2" spans="1:11" ht="20.25" customHeight="1">
      <c r="A2" s="2" t="s">
        <v>1</v>
      </c>
      <c r="B2" s="2" t="s">
        <v>2</v>
      </c>
      <c r="C2" s="2" t="s">
        <v>3</v>
      </c>
      <c r="D2" s="3" t="s">
        <v>4</v>
      </c>
      <c r="E2" s="4"/>
      <c r="F2" s="3" t="s">
        <v>5</v>
      </c>
      <c r="G2" s="4"/>
      <c r="H2" s="3" t="s">
        <v>6</v>
      </c>
      <c r="I2" s="4"/>
      <c r="J2" s="3" t="s">
        <v>7</v>
      </c>
      <c r="K2" s="4"/>
    </row>
    <row r="3" spans="1:11" ht="20.25" customHeight="1">
      <c r="A3" s="5"/>
      <c r="B3" s="6" t="s">
        <v>8</v>
      </c>
      <c r="C3" s="7" t="s">
        <v>9</v>
      </c>
      <c r="D3" s="8" t="s">
        <v>10</v>
      </c>
      <c r="E3" s="8" t="s">
        <v>11</v>
      </c>
      <c r="F3" s="8" t="s">
        <v>10</v>
      </c>
      <c r="G3" s="8" t="s">
        <v>11</v>
      </c>
      <c r="H3" s="8" t="s">
        <v>10</v>
      </c>
      <c r="I3" s="8" t="s">
        <v>11</v>
      </c>
      <c r="J3" s="8" t="s">
        <v>10</v>
      </c>
      <c r="K3" s="8" t="s">
        <v>11</v>
      </c>
    </row>
    <row r="4" spans="1:11" ht="20" customHeight="1">
      <c r="A4" s="9" t="s">
        <v>12</v>
      </c>
      <c r="B4" s="10">
        <f>'Paarweiser Vergleich'!B$19</f>
        <v>5</v>
      </c>
      <c r="C4" s="11">
        <v>0.05</v>
      </c>
      <c r="D4" s="12">
        <v>1</v>
      </c>
      <c r="E4" s="13">
        <f t="shared" ref="E4:E18" si="0">C4*D4</f>
        <v>0.05</v>
      </c>
      <c r="F4" s="12">
        <v>1</v>
      </c>
      <c r="G4" s="13">
        <f t="shared" ref="G4:G18" si="1">C4*F4</f>
        <v>0.05</v>
      </c>
      <c r="H4" s="12">
        <v>1</v>
      </c>
      <c r="I4" s="13">
        <f t="shared" ref="I4:I18" si="2">C4*H4</f>
        <v>0.05</v>
      </c>
      <c r="J4" s="12">
        <v>1</v>
      </c>
      <c r="K4" s="13">
        <f t="shared" ref="K4:K18" si="3">C4*J4</f>
        <v>0.05</v>
      </c>
    </row>
    <row r="5" spans="1:11" ht="20" customHeight="1">
      <c r="A5" s="9" t="s">
        <v>13</v>
      </c>
      <c r="B5" s="10">
        <f>'Paarweiser Vergleich'!C$19</f>
        <v>3</v>
      </c>
      <c r="C5" s="11">
        <v>0.15</v>
      </c>
      <c r="D5" s="12">
        <v>2</v>
      </c>
      <c r="E5" s="13">
        <f t="shared" si="0"/>
        <v>0.3</v>
      </c>
      <c r="F5" s="12">
        <v>2</v>
      </c>
      <c r="G5" s="13">
        <f t="shared" si="1"/>
        <v>0.3</v>
      </c>
      <c r="H5" s="12">
        <v>2</v>
      </c>
      <c r="I5" s="13">
        <f t="shared" si="2"/>
        <v>0.3</v>
      </c>
      <c r="J5" s="12">
        <v>2</v>
      </c>
      <c r="K5" s="13">
        <f t="shared" si="3"/>
        <v>0.3</v>
      </c>
    </row>
    <row r="6" spans="1:11" ht="20" customHeight="1">
      <c r="A6" s="9" t="s">
        <v>14</v>
      </c>
      <c r="B6" s="10">
        <f>'Paarweiser Vergleich'!D$19</f>
        <v>11</v>
      </c>
      <c r="C6" s="11">
        <v>0.05</v>
      </c>
      <c r="D6" s="12">
        <v>3</v>
      </c>
      <c r="E6" s="13">
        <f t="shared" si="0"/>
        <v>0.15000000000000002</v>
      </c>
      <c r="F6" s="12">
        <v>3</v>
      </c>
      <c r="G6" s="13">
        <f t="shared" si="1"/>
        <v>0.15000000000000002</v>
      </c>
      <c r="H6" s="12">
        <v>3</v>
      </c>
      <c r="I6" s="13">
        <f t="shared" si="2"/>
        <v>0.15000000000000002</v>
      </c>
      <c r="J6" s="12">
        <v>3</v>
      </c>
      <c r="K6" s="13">
        <f t="shared" si="3"/>
        <v>0.15000000000000002</v>
      </c>
    </row>
    <row r="7" spans="1:11" ht="20" customHeight="1">
      <c r="A7" s="9" t="s">
        <v>15</v>
      </c>
      <c r="B7" s="10">
        <f>'Paarweiser Vergleich'!E$19</f>
        <v>5</v>
      </c>
      <c r="C7" s="11">
        <v>0.05</v>
      </c>
      <c r="D7" s="12">
        <v>5</v>
      </c>
      <c r="E7" s="13">
        <f t="shared" si="0"/>
        <v>0.25</v>
      </c>
      <c r="F7" s="12">
        <v>1</v>
      </c>
      <c r="G7" s="13">
        <f t="shared" si="1"/>
        <v>0.05</v>
      </c>
      <c r="H7" s="12">
        <v>5</v>
      </c>
      <c r="I7" s="13">
        <f t="shared" si="2"/>
        <v>0.25</v>
      </c>
      <c r="J7" s="12">
        <v>1</v>
      </c>
      <c r="K7" s="13">
        <f t="shared" si="3"/>
        <v>0.05</v>
      </c>
    </row>
    <row r="8" spans="1:11" ht="20" customHeight="1">
      <c r="A8" s="9" t="s">
        <v>16</v>
      </c>
      <c r="B8" s="10">
        <f>'Paarweiser Vergleich'!F$19</f>
        <v>11</v>
      </c>
      <c r="C8" s="11">
        <v>0.05</v>
      </c>
      <c r="D8" s="12">
        <v>3</v>
      </c>
      <c r="E8" s="13">
        <f t="shared" si="0"/>
        <v>0.15000000000000002</v>
      </c>
      <c r="F8" s="12">
        <v>1</v>
      </c>
      <c r="G8" s="13">
        <f t="shared" si="1"/>
        <v>0.05</v>
      </c>
      <c r="H8" s="12">
        <v>3</v>
      </c>
      <c r="I8" s="13">
        <f t="shared" si="2"/>
        <v>0.15000000000000002</v>
      </c>
      <c r="J8" s="12">
        <v>1</v>
      </c>
      <c r="K8" s="13">
        <f t="shared" si="3"/>
        <v>0.05</v>
      </c>
    </row>
    <row r="9" spans="1:11" ht="20" customHeight="1">
      <c r="A9" s="9" t="s">
        <v>17</v>
      </c>
      <c r="B9" s="10">
        <f>'Paarweiser Vergleich'!G$19</f>
        <v>5</v>
      </c>
      <c r="C9" s="11">
        <v>0.05</v>
      </c>
      <c r="D9" s="12">
        <v>3</v>
      </c>
      <c r="E9" s="13">
        <f t="shared" si="0"/>
        <v>0.15000000000000002</v>
      </c>
      <c r="F9" s="12">
        <v>1</v>
      </c>
      <c r="G9" s="13">
        <f t="shared" si="1"/>
        <v>0.05</v>
      </c>
      <c r="H9" s="12">
        <v>2</v>
      </c>
      <c r="I9" s="13">
        <f t="shared" si="2"/>
        <v>0.1</v>
      </c>
      <c r="J9" s="12">
        <v>1</v>
      </c>
      <c r="K9" s="13">
        <f t="shared" si="3"/>
        <v>0.05</v>
      </c>
    </row>
    <row r="10" spans="1:11" ht="20" customHeight="1">
      <c r="A10" s="9" t="s">
        <v>18</v>
      </c>
      <c r="B10" s="10">
        <f>'Paarweiser Vergleich'!H$19</f>
        <v>5</v>
      </c>
      <c r="C10" s="11">
        <v>0.05</v>
      </c>
      <c r="D10" s="12">
        <v>3</v>
      </c>
      <c r="E10" s="13">
        <f t="shared" si="0"/>
        <v>0.15000000000000002</v>
      </c>
      <c r="F10" s="12">
        <v>3</v>
      </c>
      <c r="G10" s="13">
        <f t="shared" si="1"/>
        <v>0.15000000000000002</v>
      </c>
      <c r="H10" s="12">
        <v>2</v>
      </c>
      <c r="I10" s="13">
        <f t="shared" si="2"/>
        <v>0.1</v>
      </c>
      <c r="J10" s="12">
        <v>3</v>
      </c>
      <c r="K10" s="13">
        <f t="shared" si="3"/>
        <v>0.15000000000000002</v>
      </c>
    </row>
    <row r="11" spans="1:11" ht="20" customHeight="1">
      <c r="A11" s="9" t="s">
        <v>19</v>
      </c>
      <c r="B11" s="10">
        <f>'Paarweiser Vergleich'!I$19</f>
        <v>5</v>
      </c>
      <c r="C11" s="11">
        <v>0.05</v>
      </c>
      <c r="D11" s="12">
        <v>2</v>
      </c>
      <c r="E11" s="13">
        <f t="shared" si="0"/>
        <v>0.1</v>
      </c>
      <c r="F11" s="12">
        <v>2</v>
      </c>
      <c r="G11" s="13">
        <f t="shared" si="1"/>
        <v>0.1</v>
      </c>
      <c r="H11" s="12">
        <v>2</v>
      </c>
      <c r="I11" s="13">
        <f t="shared" si="2"/>
        <v>0.1</v>
      </c>
      <c r="J11" s="12">
        <v>2</v>
      </c>
      <c r="K11" s="13">
        <f t="shared" si="3"/>
        <v>0.1</v>
      </c>
    </row>
    <row r="12" spans="1:11" ht="20" customHeight="1">
      <c r="A12" s="9" t="s">
        <v>20</v>
      </c>
      <c r="B12" s="10">
        <f>'Paarweiser Vergleich'!J$19</f>
        <v>15</v>
      </c>
      <c r="C12" s="11">
        <v>0.05</v>
      </c>
      <c r="D12" s="12">
        <v>2</v>
      </c>
      <c r="E12" s="13">
        <f t="shared" si="0"/>
        <v>0.1</v>
      </c>
      <c r="F12" s="12">
        <v>2</v>
      </c>
      <c r="G12" s="13">
        <f t="shared" si="1"/>
        <v>0.1</v>
      </c>
      <c r="H12" s="12">
        <v>2</v>
      </c>
      <c r="I12" s="13">
        <f t="shared" si="2"/>
        <v>0.1</v>
      </c>
      <c r="J12" s="12">
        <v>2</v>
      </c>
      <c r="K12" s="13">
        <f t="shared" si="3"/>
        <v>0.1</v>
      </c>
    </row>
    <row r="13" spans="1:11" ht="20" customHeight="1">
      <c r="A13" s="9" t="s">
        <v>21</v>
      </c>
      <c r="B13" s="10">
        <f>'Paarweiser Vergleich'!K$19</f>
        <v>11</v>
      </c>
      <c r="C13" s="14">
        <v>0.1</v>
      </c>
      <c r="D13" s="12">
        <v>4</v>
      </c>
      <c r="E13" s="13">
        <f t="shared" si="0"/>
        <v>0.4</v>
      </c>
      <c r="F13" s="12">
        <v>4</v>
      </c>
      <c r="G13" s="13">
        <f t="shared" si="1"/>
        <v>0.4</v>
      </c>
      <c r="H13" s="12">
        <v>2</v>
      </c>
      <c r="I13" s="13">
        <f t="shared" si="2"/>
        <v>0.2</v>
      </c>
      <c r="J13" s="12">
        <v>4</v>
      </c>
      <c r="K13" s="13">
        <f t="shared" si="3"/>
        <v>0.4</v>
      </c>
    </row>
    <row r="14" spans="1:11" ht="20" customHeight="1">
      <c r="A14" s="9" t="s">
        <v>22</v>
      </c>
      <c r="B14" s="10">
        <f>'Paarweiser Vergleich'!L$19</f>
        <v>4</v>
      </c>
      <c r="C14" s="11">
        <v>0.15</v>
      </c>
      <c r="D14" s="12">
        <v>5</v>
      </c>
      <c r="E14" s="13">
        <f t="shared" si="0"/>
        <v>0.75</v>
      </c>
      <c r="F14" s="12">
        <v>5</v>
      </c>
      <c r="G14" s="13">
        <f t="shared" si="1"/>
        <v>0.75</v>
      </c>
      <c r="H14" s="12">
        <v>5</v>
      </c>
      <c r="I14" s="13">
        <f t="shared" si="2"/>
        <v>0.75</v>
      </c>
      <c r="J14" s="12">
        <v>5</v>
      </c>
      <c r="K14" s="13">
        <f t="shared" si="3"/>
        <v>0.75</v>
      </c>
    </row>
    <row r="15" spans="1:11" ht="20" customHeight="1">
      <c r="A15" s="9" t="s">
        <v>23</v>
      </c>
      <c r="B15" s="10">
        <f>'Paarweiser Vergleich'!M$19</f>
        <v>1</v>
      </c>
      <c r="C15" s="11">
        <v>0.05</v>
      </c>
      <c r="D15" s="12">
        <v>4</v>
      </c>
      <c r="E15" s="13">
        <f t="shared" si="0"/>
        <v>0.2</v>
      </c>
      <c r="F15" s="12">
        <v>4</v>
      </c>
      <c r="G15" s="13">
        <f t="shared" si="1"/>
        <v>0.2</v>
      </c>
      <c r="H15" s="12">
        <v>4</v>
      </c>
      <c r="I15" s="13">
        <f t="shared" si="2"/>
        <v>0.2</v>
      </c>
      <c r="J15" s="12">
        <v>6</v>
      </c>
      <c r="K15" s="13">
        <f t="shared" si="3"/>
        <v>0.30000000000000004</v>
      </c>
    </row>
    <row r="16" spans="1:11" ht="20" customHeight="1">
      <c r="A16" s="9" t="s">
        <v>24</v>
      </c>
      <c r="B16" s="10">
        <f>'Paarweiser Vergleich'!N$19</f>
        <v>5</v>
      </c>
      <c r="C16" s="11">
        <v>0.05</v>
      </c>
      <c r="D16" s="12">
        <v>3</v>
      </c>
      <c r="E16" s="13">
        <f t="shared" si="0"/>
        <v>0.15000000000000002</v>
      </c>
      <c r="F16" s="12">
        <v>3</v>
      </c>
      <c r="G16" s="13">
        <f t="shared" si="1"/>
        <v>0.15000000000000002</v>
      </c>
      <c r="H16" s="12">
        <v>3</v>
      </c>
      <c r="I16" s="13">
        <f t="shared" si="2"/>
        <v>0.15000000000000002</v>
      </c>
      <c r="J16" s="12">
        <v>6</v>
      </c>
      <c r="K16" s="13">
        <f t="shared" si="3"/>
        <v>0.30000000000000004</v>
      </c>
    </row>
    <row r="17" spans="1:11" ht="20" customHeight="1">
      <c r="A17" s="9" t="s">
        <v>25</v>
      </c>
      <c r="B17" s="10">
        <f>'Paarweiser Vergleich'!O$19</f>
        <v>11</v>
      </c>
      <c r="C17" s="11">
        <v>0.05</v>
      </c>
      <c r="D17" s="12">
        <v>2</v>
      </c>
      <c r="E17" s="13">
        <f t="shared" si="0"/>
        <v>0.1</v>
      </c>
      <c r="F17" s="12">
        <v>2</v>
      </c>
      <c r="G17" s="13">
        <f t="shared" si="1"/>
        <v>0.1</v>
      </c>
      <c r="H17" s="12">
        <v>2</v>
      </c>
      <c r="I17" s="13">
        <f t="shared" si="2"/>
        <v>0.1</v>
      </c>
      <c r="J17" s="12">
        <v>6</v>
      </c>
      <c r="K17" s="13">
        <f t="shared" si="3"/>
        <v>0.30000000000000004</v>
      </c>
    </row>
    <row r="18" spans="1:11" ht="20" customHeight="1">
      <c r="A18" s="9" t="s">
        <v>26</v>
      </c>
      <c r="B18" s="10">
        <f>'Paarweiser Vergleich'!P$19</f>
        <v>2</v>
      </c>
      <c r="C18" s="11">
        <v>0.05</v>
      </c>
      <c r="D18" s="12">
        <v>1</v>
      </c>
      <c r="E18" s="13">
        <f t="shared" si="0"/>
        <v>0.05</v>
      </c>
      <c r="F18" s="12">
        <v>1</v>
      </c>
      <c r="G18" s="13">
        <f t="shared" si="1"/>
        <v>0.05</v>
      </c>
      <c r="H18" s="12">
        <v>1</v>
      </c>
      <c r="I18" s="13">
        <f t="shared" si="2"/>
        <v>0.05</v>
      </c>
      <c r="J18" s="12">
        <v>1</v>
      </c>
      <c r="K18" s="13">
        <f t="shared" si="3"/>
        <v>0.05</v>
      </c>
    </row>
    <row r="19" spans="1:11" ht="20" customHeight="1">
      <c r="A19" s="15" t="s">
        <v>27</v>
      </c>
      <c r="B19" s="16"/>
      <c r="C19" s="17">
        <f>SUM(C3:C18)</f>
        <v>1</v>
      </c>
      <c r="D19" s="18"/>
      <c r="E19" s="13">
        <f>SUM(E4:E18)</f>
        <v>3.0500000000000003</v>
      </c>
      <c r="F19" s="18"/>
      <c r="G19" s="13">
        <f>SUM(G4:G18)</f>
        <v>2.6500000000000004</v>
      </c>
      <c r="H19" s="18"/>
      <c r="I19" s="13">
        <f>SUM(I4:I18)</f>
        <v>2.75</v>
      </c>
      <c r="J19" s="18"/>
      <c r="K19" s="13">
        <f>SUM(K4:K18)</f>
        <v>3.0999999999999996</v>
      </c>
    </row>
    <row r="20" spans="1:11" ht="20" customHeight="1">
      <c r="A20" s="15" t="s">
        <v>2</v>
      </c>
      <c r="B20" s="16"/>
      <c r="C20" s="19"/>
      <c r="D20" s="18"/>
      <c r="E20" s="20">
        <f>RANK(E19,E19:K19,1)</f>
        <v>3</v>
      </c>
      <c r="F20" s="18"/>
      <c r="G20" s="20">
        <f>RANK(G19,E19:K19,1)</f>
        <v>1</v>
      </c>
      <c r="H20" s="18"/>
      <c r="I20" s="20">
        <f>RANK(I19,E19:K19,1)</f>
        <v>2</v>
      </c>
      <c r="J20" s="18"/>
      <c r="K20" s="20">
        <f>RANK(K19,E19:K19,1)</f>
        <v>4</v>
      </c>
    </row>
  </sheetData>
  <mergeCells count="1">
    <mergeCell ref="A1:K1"/>
  </mergeCells>
  <conditionalFormatting sqref="C19">
    <cfRule type="cellIs" dxfId="5" priority="1" stopIfTrue="1" operator="notEqual">
      <formula>1</formula>
    </cfRule>
    <cfRule type="cellIs" dxfId="4" priority="2" stopIfTrue="1" operator="equal">
      <formula>1</formula>
    </cfRule>
  </conditionalFormatting>
  <conditionalFormatting sqref="E20 G20 I20 K20">
    <cfRule type="cellIs" dxfId="3" priority="3" stopIfTrue="1" operator="equal">
      <formula>1</formula>
    </cfRule>
  </conditionalFormatting>
  <pageMargins left="0.5" right="0.5" top="0.75" bottom="0.75" header="0.27777800000000002" footer="0.27777800000000002"/>
  <pageSetup orientation="portrait"/>
  <headerFooter>
    <oddFooter>&amp;C&amp;"Helvetica Neue,Regular"&amp;12&amp;K000000&amp;P</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V19"/>
  <sheetViews>
    <sheetView showGridLines="0" zoomScale="150" zoomScaleNormal="150" zoomScalePageLayoutView="150" workbookViewId="0">
      <pane xSplit="1" ySplit="2" topLeftCell="B11" activePane="bottomRight" state="frozen"/>
      <selection pane="topRight"/>
      <selection pane="bottomLeft"/>
      <selection pane="bottomRight" activeCell="D29" sqref="D29"/>
    </sheetView>
  </sheetViews>
  <sheetFormatPr baseColWidth="10" defaultColWidth="16.33203125" defaultRowHeight="20" customHeight="1" x14ac:dyDescent="0"/>
  <cols>
    <col min="1" max="1" width="20.6640625" style="21" customWidth="1"/>
    <col min="2" max="16" width="8.33203125" style="21" customWidth="1"/>
    <col min="17" max="256" width="16.33203125" style="21" customWidth="1"/>
  </cols>
  <sheetData>
    <row r="1" spans="1:16" ht="28.75" customHeight="1">
      <c r="A1" s="38" t="s">
        <v>28</v>
      </c>
      <c r="B1" s="38"/>
      <c r="C1" s="38"/>
      <c r="D1" s="38"/>
      <c r="E1" s="38"/>
      <c r="F1" s="38"/>
      <c r="G1" s="38"/>
      <c r="H1" s="38"/>
      <c r="I1" s="38"/>
      <c r="J1" s="38"/>
      <c r="K1" s="38"/>
      <c r="L1" s="38"/>
      <c r="M1" s="38"/>
      <c r="N1" s="38"/>
      <c r="O1" s="38"/>
      <c r="P1" s="38"/>
    </row>
    <row r="2" spans="1:16" ht="25.25" customHeight="1">
      <c r="A2" s="2" t="s">
        <v>1</v>
      </c>
      <c r="B2" s="22" t="str">
        <f>$A3</f>
        <v>Preis</v>
      </c>
      <c r="C2" s="23" t="str">
        <f>$A4</f>
        <v>Auflösung</v>
      </c>
      <c r="D2" s="23" t="str">
        <f>$A5</f>
        <v>Schärfe</v>
      </c>
      <c r="E2" s="23" t="str">
        <f>$A6</f>
        <v>Rauschen</v>
      </c>
      <c r="F2" s="23" t="str">
        <f>$A7</f>
        <v>AF Foto</v>
      </c>
      <c r="G2" s="23" t="str">
        <f>$A8</f>
        <v>Videoqualität</v>
      </c>
      <c r="H2" s="23" t="str">
        <f>$A9</f>
        <v>AF Video</v>
      </c>
      <c r="I2" s="23" t="str">
        <f>$A10</f>
        <v>Display</v>
      </c>
      <c r="J2" s="23" t="str">
        <f>$A11</f>
        <v>Sucher</v>
      </c>
      <c r="K2" s="23" t="str">
        <f>$A12</f>
        <v>Akkulaufzeit</v>
      </c>
      <c r="L2" s="23" t="str">
        <f>$A13</f>
        <v>Ergonomie Foto</v>
      </c>
      <c r="M2" s="23" t="str">
        <f>$A14</f>
        <v>Ergonomie Video</v>
      </c>
      <c r="N2" s="23" t="str">
        <f>$A15</f>
        <v>Anpassung Menü</v>
      </c>
      <c r="O2" s="23" t="str">
        <f>$A16</f>
        <v>Schutz gegen Wasser</v>
      </c>
      <c r="P2" s="23" t="str">
        <f>$A17</f>
        <v>Qualität</v>
      </c>
    </row>
    <row r="3" spans="1:16" ht="25.25" customHeight="1">
      <c r="A3" s="24" t="str">
        <f>Nutzwertanalyse!$A4</f>
        <v>Preis</v>
      </c>
      <c r="B3" s="25"/>
      <c r="C3" s="26">
        <f>IF(B4=1,0,1)</f>
        <v>0</v>
      </c>
      <c r="D3" s="27">
        <f>IF(B5=1,0,1)</f>
        <v>0</v>
      </c>
      <c r="E3" s="27">
        <f>IF(B6=1,0,1)</f>
        <v>0</v>
      </c>
      <c r="F3" s="27">
        <f>IF(B7=1,0,1)</f>
        <v>0</v>
      </c>
      <c r="G3" s="27">
        <f>IF(B8=1,0,1)</f>
        <v>0</v>
      </c>
      <c r="H3" s="27">
        <f>IF(B9=1,0,1)</f>
        <v>0</v>
      </c>
      <c r="I3" s="27">
        <f>IF(B10=1,0,1)</f>
        <v>1</v>
      </c>
      <c r="J3" s="27">
        <f>IF(B11=1,0,1)</f>
        <v>0</v>
      </c>
      <c r="K3" s="27">
        <f>IF(B12=1,0,1)</f>
        <v>1</v>
      </c>
      <c r="L3" s="27">
        <f>IF(B13=1,0,1)</f>
        <v>1</v>
      </c>
      <c r="M3" s="27">
        <f>IF(B14=1,0,1)</f>
        <v>1</v>
      </c>
      <c r="N3" s="27">
        <f>IF(B15=1,0,1)</f>
        <v>1</v>
      </c>
      <c r="O3" s="27">
        <f>IF(B16=1,0,1)</f>
        <v>1</v>
      </c>
      <c r="P3" s="27">
        <f>IF(B17=1,0,1)</f>
        <v>1</v>
      </c>
    </row>
    <row r="4" spans="1:16" ht="25.25" customHeight="1">
      <c r="A4" s="28" t="str">
        <f>Nutzwertanalyse!$A5</f>
        <v>Auflösung</v>
      </c>
      <c r="B4" s="29">
        <v>1</v>
      </c>
      <c r="C4" s="25"/>
      <c r="D4" s="30">
        <f>IF($C5=1,0,1)</f>
        <v>0</v>
      </c>
      <c r="E4" s="31">
        <f>IF($C6=1,0,1)</f>
        <v>0</v>
      </c>
      <c r="F4" s="31">
        <f>IF($C$7=1,0,1)</f>
        <v>0</v>
      </c>
      <c r="G4" s="31">
        <f>IF($C8=1,0,1)</f>
        <v>0</v>
      </c>
      <c r="H4" s="31">
        <f>IF($C9=1,0,1)</f>
        <v>0</v>
      </c>
      <c r="I4" s="31">
        <f>IF($C10=1,0,1)</f>
        <v>1</v>
      </c>
      <c r="J4" s="31">
        <f>IF($C11=1,0,1)</f>
        <v>0</v>
      </c>
      <c r="K4" s="31">
        <f>IF($C12=1,0,1)</f>
        <v>0</v>
      </c>
      <c r="L4" s="31">
        <f>IF($C13=1,0,1)</f>
        <v>1</v>
      </c>
      <c r="M4" s="31">
        <f>IF($C14=1,0,1)</f>
        <v>1</v>
      </c>
      <c r="N4" s="31">
        <f>IF($C15=1,0,1)</f>
        <v>0</v>
      </c>
      <c r="O4" s="31">
        <f>IF($C16=1,0,1)</f>
        <v>0</v>
      </c>
      <c r="P4" s="31">
        <f>IF($C17=1,0,1)</f>
        <v>1</v>
      </c>
    </row>
    <row r="5" spans="1:16" ht="25.25" customHeight="1">
      <c r="A5" s="28" t="str">
        <f>Nutzwertanalyse!$A6</f>
        <v>Schärfe</v>
      </c>
      <c r="B5" s="32">
        <v>1</v>
      </c>
      <c r="C5" s="33">
        <v>1</v>
      </c>
      <c r="D5" s="25"/>
      <c r="E5" s="30">
        <f>IF($D6=1,0,1)</f>
        <v>0</v>
      </c>
      <c r="F5" s="31">
        <f>IF($D7=1,0,1)</f>
        <v>0</v>
      </c>
      <c r="G5" s="31">
        <f>IF($D8=1,0,1)</f>
        <v>0</v>
      </c>
      <c r="H5" s="31">
        <f>IF($D9=1,0,1)</f>
        <v>0</v>
      </c>
      <c r="I5" s="31">
        <f>IF($D10=1,0,1)</f>
        <v>0</v>
      </c>
      <c r="J5" s="31">
        <f>IF($D11=1,0,1)</f>
        <v>1</v>
      </c>
      <c r="K5" s="31">
        <f>IF($D12=1,0,1)</f>
        <v>0</v>
      </c>
      <c r="L5" s="31">
        <f>IF($D13=1,0,1)</f>
        <v>1</v>
      </c>
      <c r="M5" s="31">
        <f>IF($D14=1,0,1)</f>
        <v>1</v>
      </c>
      <c r="N5" s="31">
        <f>IF($D15=1,0,1)</f>
        <v>1</v>
      </c>
      <c r="O5" s="31">
        <f>IF($D16=1,0,1)</f>
        <v>1</v>
      </c>
      <c r="P5" s="31">
        <f>IF($D17=1,0,1)</f>
        <v>1</v>
      </c>
    </row>
    <row r="6" spans="1:16" ht="25.25" customHeight="1">
      <c r="A6" s="28" t="str">
        <f>Nutzwertanalyse!$A7</f>
        <v>Rauschen</v>
      </c>
      <c r="B6" s="32">
        <v>1</v>
      </c>
      <c r="C6" s="12">
        <v>1</v>
      </c>
      <c r="D6" s="33">
        <v>1</v>
      </c>
      <c r="E6" s="25"/>
      <c r="F6" s="30">
        <f>IF($E7=1,0,1)</f>
        <v>0</v>
      </c>
      <c r="G6" s="31">
        <f>IF($E8=1,0,1)</f>
        <v>0</v>
      </c>
      <c r="H6" s="31">
        <f>IF($E9=1,0,1)</f>
        <v>0</v>
      </c>
      <c r="I6" s="31">
        <f>IF($E10=1,0,1)</f>
        <v>0</v>
      </c>
      <c r="J6" s="31">
        <f>IF($E11=1,0,1)</f>
        <v>0</v>
      </c>
      <c r="K6" s="31">
        <f>IF($E12=1,0,1)</f>
        <v>0</v>
      </c>
      <c r="L6" s="31">
        <f>IF($E13=1,0,1)</f>
        <v>1</v>
      </c>
      <c r="M6" s="31">
        <f>IF($E14=1,0,1)</f>
        <v>1</v>
      </c>
      <c r="N6" s="31">
        <f>IF($E15=1,0,1)</f>
        <v>1</v>
      </c>
      <c r="O6" s="31">
        <f>IF($E16=1,0,1)</f>
        <v>0</v>
      </c>
      <c r="P6" s="31">
        <f>IF($E17=1,0,1)</f>
        <v>1</v>
      </c>
    </row>
    <row r="7" spans="1:16" ht="25.25" customHeight="1">
      <c r="A7" s="28" t="str">
        <f>Nutzwertanalyse!$A8</f>
        <v>AF Foto</v>
      </c>
      <c r="B7" s="32">
        <v>1</v>
      </c>
      <c r="C7" s="12">
        <v>1</v>
      </c>
      <c r="D7" s="12">
        <v>1</v>
      </c>
      <c r="E7" s="33">
        <v>1</v>
      </c>
      <c r="F7" s="25"/>
      <c r="G7" s="30">
        <f>IF($F8=1,0,1)</f>
        <v>0</v>
      </c>
      <c r="H7" s="31">
        <f>IF($F9=1,0,1)</f>
        <v>0</v>
      </c>
      <c r="I7" s="31">
        <f>IF($F10=1,0,1)</f>
        <v>0</v>
      </c>
      <c r="J7" s="31">
        <f>IF($F11=1,0,1)</f>
        <v>0</v>
      </c>
      <c r="K7" s="31">
        <f>IF($F12=1,0,1)</f>
        <v>0</v>
      </c>
      <c r="L7" s="31">
        <f>IF($F13=1,0,1)</f>
        <v>0</v>
      </c>
      <c r="M7" s="31">
        <f>IF($F14=1,0,1)</f>
        <v>1</v>
      </c>
      <c r="N7" s="31">
        <f>IF($F15=1,0,1)</f>
        <v>1</v>
      </c>
      <c r="O7" s="31">
        <f>IF($F16=1,0,1)</f>
        <v>1</v>
      </c>
      <c r="P7" s="31">
        <f>IF($F17=1,0,1)</f>
        <v>1</v>
      </c>
    </row>
    <row r="8" spans="1:16" ht="25.25" customHeight="1">
      <c r="A8" s="28" t="str">
        <f>Nutzwertanalyse!$A9</f>
        <v>Videoqualität</v>
      </c>
      <c r="B8" s="32">
        <v>1</v>
      </c>
      <c r="C8" s="12">
        <v>1</v>
      </c>
      <c r="D8" s="12">
        <v>1</v>
      </c>
      <c r="E8" s="12">
        <v>1</v>
      </c>
      <c r="F8" s="33">
        <v>1</v>
      </c>
      <c r="G8" s="25"/>
      <c r="H8" s="30">
        <f>IF($G9=1,0,1)</f>
        <v>0</v>
      </c>
      <c r="I8" s="31">
        <f>IF($G10=1,0,1)</f>
        <v>0</v>
      </c>
      <c r="J8" s="31">
        <f>IF($G11=1,0,1)</f>
        <v>0</v>
      </c>
      <c r="K8" s="31">
        <f>IF($G12=1,0,1)</f>
        <v>0</v>
      </c>
      <c r="L8" s="31">
        <f>IF($G13=1,0,1)</f>
        <v>0</v>
      </c>
      <c r="M8" s="31">
        <f>IF($G14=1,0,1)</f>
        <v>0</v>
      </c>
      <c r="N8" s="31">
        <f>IF($G15=1,0,1)</f>
        <v>1</v>
      </c>
      <c r="O8" s="31">
        <f>IF($G16=1,0,1)</f>
        <v>0</v>
      </c>
      <c r="P8" s="31">
        <f>IF($G17=1,0,1)</f>
        <v>1</v>
      </c>
    </row>
    <row r="9" spans="1:16" ht="25.25" customHeight="1">
      <c r="A9" s="28" t="str">
        <f>Nutzwertanalyse!$A10</f>
        <v>AF Video</v>
      </c>
      <c r="B9" s="32">
        <v>1</v>
      </c>
      <c r="C9" s="12">
        <v>1</v>
      </c>
      <c r="D9" s="12">
        <v>1</v>
      </c>
      <c r="E9" s="12">
        <v>1</v>
      </c>
      <c r="F9" s="12">
        <v>1</v>
      </c>
      <c r="G9" s="33">
        <v>1</v>
      </c>
      <c r="H9" s="25"/>
      <c r="I9" s="30">
        <f>IF($H10=1,0,1)</f>
        <v>0</v>
      </c>
      <c r="J9" s="31">
        <f>IF($H11=1,0,1)</f>
        <v>0</v>
      </c>
      <c r="K9" s="31">
        <f>IF($H12=1,0,1)</f>
        <v>0</v>
      </c>
      <c r="L9" s="31">
        <f>IF($H13=1,0,1)</f>
        <v>0</v>
      </c>
      <c r="M9" s="31">
        <f>IF($H14=1,0,1)</f>
        <v>1</v>
      </c>
      <c r="N9" s="31">
        <f>IF($H15=1,0,1)</f>
        <v>0</v>
      </c>
      <c r="O9" s="31">
        <f>IF($H16=1,0,1)</f>
        <v>0</v>
      </c>
      <c r="P9" s="31">
        <f>IF($H17=1,0,1)</f>
        <v>0</v>
      </c>
    </row>
    <row r="10" spans="1:16" ht="25.25" customHeight="1">
      <c r="A10" s="28" t="str">
        <f>Nutzwertanalyse!$A11</f>
        <v>Display</v>
      </c>
      <c r="B10" s="32">
        <v>0</v>
      </c>
      <c r="C10" s="12">
        <v>0</v>
      </c>
      <c r="D10" s="12">
        <v>1</v>
      </c>
      <c r="E10" s="12">
        <v>1</v>
      </c>
      <c r="F10" s="12">
        <v>1</v>
      </c>
      <c r="G10" s="12">
        <v>1</v>
      </c>
      <c r="H10" s="33">
        <v>1</v>
      </c>
      <c r="I10" s="25"/>
      <c r="J10" s="30">
        <f>IF($I11=1,0,1)</f>
        <v>0</v>
      </c>
      <c r="K10" s="31">
        <f>IF($I12=1,0,1)</f>
        <v>0</v>
      </c>
      <c r="L10" s="31">
        <f>IF($I13=1,0,1)</f>
        <v>0</v>
      </c>
      <c r="M10" s="31">
        <f>IF($I14=1,0,1)</f>
        <v>1</v>
      </c>
      <c r="N10" s="31">
        <f>IF($I15=1,0,1)</f>
        <v>0</v>
      </c>
      <c r="O10" s="31">
        <f>IF($I16=1,0,1)</f>
        <v>0</v>
      </c>
      <c r="P10" s="31">
        <f>IF($I17=1,0,1)</f>
        <v>1</v>
      </c>
    </row>
    <row r="11" spans="1:16" ht="25.25" customHeight="1">
      <c r="A11" s="28" t="str">
        <f>Nutzwertanalyse!$A12</f>
        <v>Sucher</v>
      </c>
      <c r="B11" s="32">
        <v>1</v>
      </c>
      <c r="C11" s="12">
        <v>1</v>
      </c>
      <c r="D11" s="12">
        <v>0</v>
      </c>
      <c r="E11" s="12">
        <v>1</v>
      </c>
      <c r="F11" s="12">
        <v>1</v>
      </c>
      <c r="G11" s="12">
        <v>1</v>
      </c>
      <c r="H11" s="12">
        <v>1</v>
      </c>
      <c r="I11" s="33">
        <v>1</v>
      </c>
      <c r="J11" s="25"/>
      <c r="K11" s="30">
        <f>IF($J12=1,0,1)</f>
        <v>1</v>
      </c>
      <c r="L11" s="31">
        <f>IF($J13=1,0,1)</f>
        <v>1</v>
      </c>
      <c r="M11" s="31">
        <f>IF($J14=1,0,1)</f>
        <v>1</v>
      </c>
      <c r="N11" s="31">
        <f>IF($J15=1,0,1)</f>
        <v>1</v>
      </c>
      <c r="O11" s="31">
        <f>IF($J16=1,0,1)</f>
        <v>1</v>
      </c>
      <c r="P11" s="31">
        <f>IF($J17=1,0,1)</f>
        <v>1</v>
      </c>
    </row>
    <row r="12" spans="1:16" ht="25.25" customHeight="1">
      <c r="A12" s="28" t="str">
        <f>Nutzwertanalyse!$A13</f>
        <v>Akkulaufzeit</v>
      </c>
      <c r="B12" s="32">
        <v>0</v>
      </c>
      <c r="C12" s="12">
        <v>1</v>
      </c>
      <c r="D12" s="12">
        <v>1</v>
      </c>
      <c r="E12" s="12">
        <v>1</v>
      </c>
      <c r="F12" s="12">
        <v>1</v>
      </c>
      <c r="G12" s="12">
        <v>1</v>
      </c>
      <c r="H12" s="12">
        <v>1</v>
      </c>
      <c r="I12" s="12">
        <v>1</v>
      </c>
      <c r="J12" s="33">
        <v>0</v>
      </c>
      <c r="K12" s="25"/>
      <c r="L12" s="30">
        <f>IF($K13=1,0,1)</f>
        <v>0</v>
      </c>
      <c r="M12" s="31">
        <f>IF($K14=1,0,1)</f>
        <v>0</v>
      </c>
      <c r="N12" s="31">
        <f>IF($K15=1,0,1)</f>
        <v>0</v>
      </c>
      <c r="O12" s="31">
        <f>IF($K16=1,0,1)</f>
        <v>0</v>
      </c>
      <c r="P12" s="31">
        <f>IF($K17=1,0,1)</f>
        <v>1</v>
      </c>
    </row>
    <row r="13" spans="1:16" ht="25.25" customHeight="1">
      <c r="A13" s="28" t="str">
        <f>Nutzwertanalyse!$A14</f>
        <v>Ergonomie Foto</v>
      </c>
      <c r="B13" s="32">
        <v>0</v>
      </c>
      <c r="C13" s="12">
        <v>0</v>
      </c>
      <c r="D13" s="12">
        <v>0</v>
      </c>
      <c r="E13" s="12">
        <v>0</v>
      </c>
      <c r="F13" s="12">
        <v>1</v>
      </c>
      <c r="G13" s="12">
        <v>1</v>
      </c>
      <c r="H13" s="12">
        <v>1</v>
      </c>
      <c r="I13" s="12">
        <v>1</v>
      </c>
      <c r="J13" s="12">
        <v>0</v>
      </c>
      <c r="K13" s="33">
        <v>1</v>
      </c>
      <c r="L13" s="25"/>
      <c r="M13" s="30">
        <f>IF($L14=1,0,1)</f>
        <v>0</v>
      </c>
      <c r="N13" s="31">
        <f>IF($L15=1,0,1)</f>
        <v>0</v>
      </c>
      <c r="O13" s="31">
        <f>IF($L16=1,0,1)</f>
        <v>1</v>
      </c>
      <c r="P13" s="31">
        <f>IF($L17=1,0,1)</f>
        <v>0</v>
      </c>
    </row>
    <row r="14" spans="1:16" ht="25.25" customHeight="1">
      <c r="A14" s="28" t="str">
        <f>Nutzwertanalyse!$A15</f>
        <v>Ergonomie Video</v>
      </c>
      <c r="B14" s="32">
        <v>0</v>
      </c>
      <c r="C14" s="12">
        <v>0</v>
      </c>
      <c r="D14" s="12">
        <v>0</v>
      </c>
      <c r="E14" s="12">
        <v>0</v>
      </c>
      <c r="F14" s="12">
        <v>0</v>
      </c>
      <c r="G14" s="12">
        <v>1</v>
      </c>
      <c r="H14" s="12">
        <v>0</v>
      </c>
      <c r="I14" s="12">
        <v>0</v>
      </c>
      <c r="J14" s="12">
        <v>0</v>
      </c>
      <c r="K14" s="12">
        <v>1</v>
      </c>
      <c r="L14" s="33">
        <v>1</v>
      </c>
      <c r="M14" s="25"/>
      <c r="N14" s="30">
        <f>IF($M15=1,0,1)</f>
        <v>0</v>
      </c>
      <c r="O14" s="31">
        <f>IF($M16=1,0,1)</f>
        <v>0</v>
      </c>
      <c r="P14" s="31">
        <f>IF($M17=1,0,1)</f>
        <v>0</v>
      </c>
    </row>
    <row r="15" spans="1:16" ht="25.25" customHeight="1">
      <c r="A15" s="28" t="str">
        <f>Nutzwertanalyse!$A16</f>
        <v>Anpassung Menü</v>
      </c>
      <c r="B15" s="32">
        <v>0</v>
      </c>
      <c r="C15" s="12">
        <v>1</v>
      </c>
      <c r="D15" s="12">
        <v>0</v>
      </c>
      <c r="E15" s="12">
        <v>0</v>
      </c>
      <c r="F15" s="12">
        <v>0</v>
      </c>
      <c r="G15" s="12">
        <v>0</v>
      </c>
      <c r="H15" s="12">
        <v>1</v>
      </c>
      <c r="I15" s="12">
        <v>1</v>
      </c>
      <c r="J15" s="12">
        <v>0</v>
      </c>
      <c r="K15" s="12">
        <v>1</v>
      </c>
      <c r="L15" s="12">
        <v>1</v>
      </c>
      <c r="M15" s="33">
        <v>1</v>
      </c>
      <c r="N15" s="25"/>
      <c r="O15" s="30">
        <f>IF($N16=1,0,1)</f>
        <v>0</v>
      </c>
      <c r="P15" s="31">
        <f>IF($N17=1,0,1)</f>
        <v>1</v>
      </c>
    </row>
    <row r="16" spans="1:16" ht="25.25" customHeight="1">
      <c r="A16" s="28" t="str">
        <f>Nutzwertanalyse!$A17</f>
        <v>Schutz gegen Wasser</v>
      </c>
      <c r="B16" s="32">
        <v>0</v>
      </c>
      <c r="C16" s="12">
        <v>1</v>
      </c>
      <c r="D16" s="12">
        <v>0</v>
      </c>
      <c r="E16" s="12">
        <v>1</v>
      </c>
      <c r="F16" s="12">
        <v>0</v>
      </c>
      <c r="G16" s="12">
        <v>1</v>
      </c>
      <c r="H16" s="12">
        <v>1</v>
      </c>
      <c r="I16" s="12">
        <v>1</v>
      </c>
      <c r="J16" s="12">
        <v>0</v>
      </c>
      <c r="K16" s="12">
        <v>1</v>
      </c>
      <c r="L16" s="12">
        <v>0</v>
      </c>
      <c r="M16" s="12">
        <v>1</v>
      </c>
      <c r="N16" s="33">
        <v>1</v>
      </c>
      <c r="O16" s="25"/>
      <c r="P16" s="30">
        <f>IF($O17=1,0,1)</f>
        <v>0</v>
      </c>
    </row>
    <row r="17" spans="1:16" ht="25.25" customHeight="1">
      <c r="A17" s="28" t="str">
        <f>Nutzwertanalyse!$A18</f>
        <v>Qualität</v>
      </c>
      <c r="B17" s="32">
        <v>0</v>
      </c>
      <c r="C17" s="12">
        <v>0</v>
      </c>
      <c r="D17" s="12">
        <v>0</v>
      </c>
      <c r="E17" s="12">
        <v>0</v>
      </c>
      <c r="F17" s="12">
        <v>0</v>
      </c>
      <c r="G17" s="12">
        <v>0</v>
      </c>
      <c r="H17" s="12">
        <v>1</v>
      </c>
      <c r="I17" s="12">
        <v>0</v>
      </c>
      <c r="J17" s="12">
        <v>0</v>
      </c>
      <c r="K17" s="12">
        <v>0</v>
      </c>
      <c r="L17" s="12">
        <v>1</v>
      </c>
      <c r="M17" s="12">
        <v>1</v>
      </c>
      <c r="N17" s="12">
        <v>0</v>
      </c>
      <c r="O17" s="33">
        <v>1</v>
      </c>
      <c r="P17" s="25"/>
    </row>
    <row r="18" spans="1:16" ht="25.25" customHeight="1">
      <c r="A18" s="28" t="s">
        <v>27</v>
      </c>
      <c r="B18" s="34">
        <f t="shared" ref="B18:P18" si="0">SUM(B3:B17)</f>
        <v>7</v>
      </c>
      <c r="C18" s="35">
        <f t="shared" si="0"/>
        <v>9</v>
      </c>
      <c r="D18" s="35">
        <f t="shared" si="0"/>
        <v>6</v>
      </c>
      <c r="E18" s="35">
        <f t="shared" si="0"/>
        <v>7</v>
      </c>
      <c r="F18" s="35">
        <f t="shared" si="0"/>
        <v>6</v>
      </c>
      <c r="G18" s="35">
        <f t="shared" si="0"/>
        <v>7</v>
      </c>
      <c r="H18" s="35">
        <f t="shared" si="0"/>
        <v>7</v>
      </c>
      <c r="I18" s="35">
        <f t="shared" si="0"/>
        <v>7</v>
      </c>
      <c r="J18" s="35">
        <f t="shared" si="0"/>
        <v>1</v>
      </c>
      <c r="K18" s="35">
        <f t="shared" si="0"/>
        <v>6</v>
      </c>
      <c r="L18" s="35">
        <f t="shared" si="0"/>
        <v>8</v>
      </c>
      <c r="M18" s="35">
        <f t="shared" si="0"/>
        <v>11</v>
      </c>
      <c r="N18" s="35">
        <f t="shared" si="0"/>
        <v>7</v>
      </c>
      <c r="O18" s="35">
        <f t="shared" si="0"/>
        <v>6</v>
      </c>
      <c r="P18" s="36">
        <f t="shared" si="0"/>
        <v>10</v>
      </c>
    </row>
    <row r="19" spans="1:16" ht="25.25" customHeight="1">
      <c r="A19" s="28" t="s">
        <v>2</v>
      </c>
      <c r="B19" s="37">
        <f t="shared" ref="B19:P19" si="1">RANK(B18,$B$18:$P$18,0)</f>
        <v>5</v>
      </c>
      <c r="C19" s="20">
        <f t="shared" si="1"/>
        <v>3</v>
      </c>
      <c r="D19" s="20">
        <f t="shared" si="1"/>
        <v>11</v>
      </c>
      <c r="E19" s="20">
        <f t="shared" si="1"/>
        <v>5</v>
      </c>
      <c r="F19" s="20">
        <f t="shared" si="1"/>
        <v>11</v>
      </c>
      <c r="G19" s="20">
        <f t="shared" si="1"/>
        <v>5</v>
      </c>
      <c r="H19" s="20">
        <f t="shared" si="1"/>
        <v>5</v>
      </c>
      <c r="I19" s="20">
        <f t="shared" si="1"/>
        <v>5</v>
      </c>
      <c r="J19" s="20">
        <f t="shared" si="1"/>
        <v>15</v>
      </c>
      <c r="K19" s="20">
        <f t="shared" si="1"/>
        <v>11</v>
      </c>
      <c r="L19" s="20">
        <f t="shared" si="1"/>
        <v>4</v>
      </c>
      <c r="M19" s="20">
        <f t="shared" si="1"/>
        <v>1</v>
      </c>
      <c r="N19" s="20">
        <f t="shared" si="1"/>
        <v>5</v>
      </c>
      <c r="O19" s="20">
        <f t="shared" si="1"/>
        <v>11</v>
      </c>
      <c r="P19" s="20">
        <f t="shared" si="1"/>
        <v>2</v>
      </c>
    </row>
  </sheetData>
  <mergeCells count="1">
    <mergeCell ref="A1:P1"/>
  </mergeCells>
  <conditionalFormatting sqref="B19:P19">
    <cfRule type="cellIs" dxfId="2" priority="1" stopIfTrue="1" operator="equal">
      <formula>1</formula>
    </cfRule>
    <cfRule type="cellIs" dxfId="1" priority="2" stopIfTrue="1" operator="equal">
      <formula>2</formula>
    </cfRule>
    <cfRule type="cellIs" dxfId="0" priority="3" stopIfTrue="1" operator="equal">
      <formula>3</formula>
    </cfRule>
  </conditionalFormatting>
  <pageMargins left="0.5" right="0.5" top="0.75" bottom="0.75" header="0.27777800000000002" footer="0.27777800000000002"/>
  <pageSetup orientation="portrait"/>
  <headerFooter>
    <oddFooter>&amp;C&amp;"Helvetica Neue,Regular"&amp;12&amp;K000000&amp;P</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Nutzwertanalyse</vt:lpstr>
      <vt:lpstr>Paarweiser Vergleich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TS</cp:lastModifiedBy>
  <dcterms:modified xsi:type="dcterms:W3CDTF">2018-05-17T22:48:39Z</dcterms:modified>
</cp:coreProperties>
</file>