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Blatt 1 - Pulver Genauigkeit Be" sheetId="1" r:id="rId4"/>
  </sheets>
</workbook>
</file>

<file path=xl/sharedStrings.xml><?xml version="1.0" encoding="utf-8"?>
<sst xmlns="http://schemas.openxmlformats.org/spreadsheetml/2006/main" uniqueCount="14">
  <si>
    <t>Pulver Genauigkeit Beispiel 6 Dasher vprojekte</t>
  </si>
  <si>
    <t xml:space="preserve">                                                            Entfernung</t>
  </si>
  <si>
    <t>Genauigkeit Pulver in Gramm</t>
  </si>
  <si>
    <t>Abweichung in mm 
(eigene Festlegung)</t>
  </si>
  <si>
    <t>Abweichung V0 in m/s pro 0,1 Gramm 
(= 1,543 Grain) bei gegebener Entfernung
laut ausgewähltem Pulver (m/s pro 0,01 Gramm)</t>
  </si>
  <si>
    <t>V0 bei „Null“-Ladung in m/s</t>
  </si>
  <si>
    <t>V0 bei „Null“-Ladung plus 0,1 Gramm in m/s</t>
  </si>
  <si>
    <t>Rechenwert bei „Null“-Ladung in mrad</t>
  </si>
  <si>
    <t>Rechenwert bei „Null“-Ladung plus 0,1 Gramm in mrad</t>
  </si>
  <si>
    <t>Abweichung bei „Null“-Ladung plus 0,1 Gramm in mrad</t>
  </si>
  <si>
    <t>Abweichung bei „Null“-Ladung plus 0,1 Gramm in mm</t>
  </si>
  <si>
    <t>Faktor</t>
  </si>
  <si>
    <t>Erforderliche Genauigkeit in Gramm</t>
  </si>
  <si>
    <t>Erforderliche Genauigkeit in Grain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</si>
</sst>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00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Helvetica Neue"/>
    </font>
    <font>
      <b val="1"/>
      <sz val="12"/>
      <color indexed="16"/>
      <name val="Helvetica Neue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left" vertical="top"/>
    </xf>
    <xf numFmtId="0" fontId="2" fillId="2" borderId="1" applyNumberFormat="0" applyFont="1" applyFill="1" applyBorder="1" applyAlignment="1" applyProtection="0">
      <alignment horizontal="left" vertical="top"/>
    </xf>
    <xf numFmtId="0" fontId="2" fillId="2" borderId="2" applyNumberFormat="0" applyFont="1" applyFill="1" applyBorder="1" applyAlignment="1" applyProtection="0">
      <alignment vertical="top" wrapText="1"/>
    </xf>
    <xf numFmtId="0" fontId="2" fillId="2" borderId="2" applyNumberFormat="1" applyFont="1" applyFill="1" applyBorder="1" applyAlignment="1" applyProtection="0">
      <alignment vertical="top" wrapText="1"/>
    </xf>
    <xf numFmtId="49" fontId="2" fillId="3" borderId="3" applyNumberFormat="1" applyFont="1" applyFill="1" applyBorder="1" applyAlignment="1" applyProtection="0">
      <alignment vertical="top" wrapText="1"/>
    </xf>
    <xf numFmtId="0" fontId="1" fillId="4" borderId="4" applyNumberFormat="1" applyFont="1" applyFill="1" applyBorder="1" applyAlignment="1" applyProtection="0">
      <alignment vertical="top" wrapText="1"/>
    </xf>
    <xf numFmtId="0" fontId="1" fillId="4" borderId="5" applyNumberFormat="1" applyFont="1" applyFill="1" applyBorder="1" applyAlignment="1" applyProtection="0">
      <alignment vertical="top" wrapText="1"/>
    </xf>
    <xf numFmtId="49" fontId="2" fillId="3" borderId="6" applyNumberFormat="1" applyFont="1" applyFill="1" applyBorder="1" applyAlignment="1" applyProtection="0">
      <alignment vertical="top" wrapText="1"/>
    </xf>
    <xf numFmtId="0" fontId="1" fillId="4" borderId="7" applyNumberFormat="1" applyFont="1" applyFill="1" applyBorder="1" applyAlignment="1" applyProtection="0">
      <alignment vertical="top" wrapText="1"/>
    </xf>
    <xf numFmtId="0" fontId="1" fillId="4" borderId="1" applyNumberFormat="1" applyFont="1" applyFill="1" applyBorder="1" applyAlignment="1" applyProtection="0">
      <alignment vertical="top" wrapText="1"/>
    </xf>
    <xf numFmtId="0" fontId="1" borderId="7" applyNumberFormat="1" applyFont="1" applyFill="0" applyBorder="1" applyAlignment="1" applyProtection="0">
      <alignment vertical="top" wrapText="1"/>
    </xf>
    <xf numFmtId="0" fontId="1" borderId="1" applyNumberFormat="1" applyFont="1" applyFill="0" applyBorder="1" applyAlignment="1" applyProtection="0">
      <alignment vertical="top" wrapText="1"/>
    </xf>
    <xf numFmtId="0" fontId="1" fillId="5" borderId="7" applyNumberFormat="1" applyFont="1" applyFill="1" applyBorder="1" applyAlignment="1" applyProtection="0">
      <alignment horizontal="right" vertical="top" wrapText="1"/>
    </xf>
    <xf numFmtId="0" fontId="1" fillId="5" borderId="1" applyNumberFormat="1" applyFont="1" applyFill="1" applyBorder="1" applyAlignment="1" applyProtection="0">
      <alignment horizontal="right" vertical="top" wrapText="1"/>
    </xf>
    <xf numFmtId="2" fontId="1" fillId="5" borderId="7" applyNumberFormat="1" applyFont="1" applyFill="1" applyBorder="1" applyAlignment="1" applyProtection="0">
      <alignment vertical="top" wrapText="1"/>
    </xf>
    <xf numFmtId="0" fontId="1" fillId="5" borderId="1" applyNumberFormat="1" applyFont="1" applyFill="1" applyBorder="1" applyAlignment="1" applyProtection="0">
      <alignment vertical="top" wrapText="1"/>
    </xf>
    <xf numFmtId="1" fontId="2" fillId="6" borderId="7" applyNumberFormat="1" applyFont="1" applyFill="1" applyBorder="1" applyAlignment="1" applyProtection="0">
      <alignment vertical="top" wrapText="1"/>
    </xf>
    <xf numFmtId="1" fontId="2" fillId="6" borderId="1" applyNumberFormat="1" applyFont="1" applyFill="1" applyBorder="1" applyAlignment="1" applyProtection="0">
      <alignment vertical="top" wrapText="1"/>
    </xf>
    <xf numFmtId="2" fontId="1" borderId="7" applyNumberFormat="1" applyFont="1" applyFill="0" applyBorder="1" applyAlignment="1" applyProtection="0">
      <alignment vertical="top" wrapText="1"/>
    </xf>
    <xf numFmtId="2" fontId="1" borderId="1" applyNumberFormat="1" applyFont="1" applyFill="0" applyBorder="1" applyAlignment="1" applyProtection="0">
      <alignment vertical="top" wrapText="1"/>
    </xf>
    <xf numFmtId="49" fontId="3" fillId="7" borderId="6" applyNumberFormat="1" applyFont="1" applyFill="1" applyBorder="1" applyAlignment="1" applyProtection="0">
      <alignment vertical="top" wrapText="1"/>
    </xf>
    <xf numFmtId="59" fontId="3" fillId="7" borderId="7" applyNumberFormat="1" applyFont="1" applyFill="1" applyBorder="1" applyAlignment="1" applyProtection="0">
      <alignment vertical="top" wrapText="1"/>
    </xf>
    <xf numFmtId="59" fontId="3" fillId="7" borderId="1" applyNumberFormat="1" applyFont="1" applyFill="1" applyBorder="1" applyAlignment="1" applyProtection="0">
      <alignment vertical="top" wrapText="1"/>
    </xf>
    <xf numFmtId="2" fontId="3" fillId="7" borderId="7" applyNumberFormat="1" applyFont="1" applyFill="1" applyBorder="1" applyAlignment="1" applyProtection="0">
      <alignment vertical="top" wrapText="1"/>
    </xf>
    <xf numFmtId="2" fontId="3" fillId="7" borderId="1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ff056"/>
      <rgbColor rgb="ffd5d5d5"/>
      <rgbColor rgb="fffdad00"/>
      <rgbColor rgb="fffefffe"/>
      <rgbColor rgb="ffed220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1779440</xdr:colOff>
      <xdr:row>18</xdr:row>
      <xdr:rowOff>69204</xdr:rowOff>
    </xdr:from>
    <xdr:to>
      <xdr:col>2</xdr:col>
      <xdr:colOff>821717</xdr:colOff>
      <xdr:row>35</xdr:row>
      <xdr:rowOff>159001</xdr:rowOff>
    </xdr:to>
    <xdr:pic>
      <xdr:nvPicPr>
        <xdr:cNvPr id="2" name="Bild" descr="Bild"/>
        <xdr:cNvPicPr>
          <a:picLocks noChangeAspect="1"/>
        </xdr:cNvPicPr>
      </xdr:nvPicPr>
      <xdr:blipFill>
        <a:blip r:embed="rId1">
          <a:extLst/>
        </a:blip>
        <a:srcRect l="8629" t="3498" r="3566" b="50000"/>
        <a:stretch>
          <a:fillRect/>
        </a:stretch>
      </xdr:blipFill>
      <xdr:spPr>
        <a:xfrm>
          <a:off x="1779440" y="6720194"/>
          <a:ext cx="5862178" cy="43862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1043503</xdr:colOff>
      <xdr:row>18</xdr:row>
      <xdr:rowOff>116432</xdr:rowOff>
    </xdr:from>
    <xdr:to>
      <xdr:col>6</xdr:col>
      <xdr:colOff>218223</xdr:colOff>
      <xdr:row>35</xdr:row>
      <xdr:rowOff>111890</xdr:rowOff>
    </xdr:to>
    <xdr:pic>
      <xdr:nvPicPr>
        <xdr:cNvPr id="3" name="Bild" descr="Bild"/>
        <xdr:cNvPicPr>
          <a:picLocks noChangeAspect="1"/>
        </xdr:cNvPicPr>
      </xdr:nvPicPr>
      <xdr:blipFill>
        <a:blip r:embed="rId2">
          <a:extLst/>
        </a:blip>
        <a:srcRect l="7907" t="3345" r="2855" b="50948"/>
        <a:stretch>
          <a:fillRect/>
        </a:stretch>
      </xdr:blipFill>
      <xdr:spPr>
        <a:xfrm>
          <a:off x="7863403" y="6767422"/>
          <a:ext cx="5931121" cy="42918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B3:F16"/>
  <sheetViews>
    <sheetView workbookViewId="0" showGridLines="0" defaultGridColor="1">
      <pane topLeftCell="C5" xSplit="2" ySplit="4" activePane="bottomRight" state="frozen"/>
    </sheetView>
  </sheetViews>
  <sheetFormatPr defaultColWidth="16.3333" defaultRowHeight="19.9" customHeight="1" outlineLevelRow="0" outlineLevelCol="0"/>
  <cols>
    <col min="1" max="1" width="25.4922" style="1" customWidth="1"/>
    <col min="2" max="2" width="63.9219" style="1" customWidth="1"/>
    <col min="3" max="6" width="22.1328" style="1" customWidth="1"/>
    <col min="7" max="16384" width="16.3516" style="1" customWidth="1"/>
  </cols>
  <sheetData>
    <row r="1" ht="13.3" customHeight="1"/>
    <row r="2" ht="27.65" customHeight="1">
      <c r="B2" t="s" s="2">
        <v>0</v>
      </c>
      <c r="C2" s="2"/>
      <c r="D2" s="2"/>
      <c r="E2" s="2"/>
      <c r="F2" s="2"/>
    </row>
    <row r="3" ht="27.9" customHeight="1">
      <c r="B3" s="3"/>
      <c r="C3" t="s" s="4">
        <v>1</v>
      </c>
      <c r="D3" s="5"/>
      <c r="E3" s="5"/>
      <c r="F3" s="5"/>
    </row>
    <row r="4" ht="28.15" customHeight="1">
      <c r="B4" s="6"/>
      <c r="C4" s="7">
        <v>100</v>
      </c>
      <c r="D4" s="7">
        <v>300</v>
      </c>
      <c r="E4" s="7">
        <v>800</v>
      </c>
      <c r="F4" s="7">
        <v>1200</v>
      </c>
    </row>
    <row r="5" ht="28.15" customHeight="1">
      <c r="B5" t="s" s="8">
        <v>2</v>
      </c>
      <c r="C5" s="9">
        <v>0.1</v>
      </c>
      <c r="D5" s="10">
        <v>0.1</v>
      </c>
      <c r="E5" s="10">
        <v>0.1</v>
      </c>
      <c r="F5" s="10">
        <v>0.1</v>
      </c>
    </row>
    <row r="6" ht="44.55" customHeight="1">
      <c r="B6" t="s" s="11">
        <v>3</v>
      </c>
      <c r="C6" s="12">
        <v>5</v>
      </c>
      <c r="D6" s="13">
        <v>10</v>
      </c>
      <c r="E6" s="13">
        <v>20</v>
      </c>
      <c r="F6" s="13">
        <v>30</v>
      </c>
    </row>
    <row r="7" ht="63.1" customHeight="1">
      <c r="B7" t="s" s="11">
        <v>4</v>
      </c>
      <c r="C7" s="14">
        <v>35</v>
      </c>
      <c r="D7" s="15">
        <v>35</v>
      </c>
      <c r="E7" s="15">
        <v>35</v>
      </c>
      <c r="F7" s="15">
        <v>35</v>
      </c>
    </row>
    <row r="8" ht="27.9" customHeight="1">
      <c r="B8" t="s" s="11">
        <v>5</v>
      </c>
      <c r="C8" s="14">
        <v>884</v>
      </c>
      <c r="D8" s="15">
        <v>884</v>
      </c>
      <c r="E8" s="15">
        <v>884</v>
      </c>
      <c r="F8" s="15">
        <v>884</v>
      </c>
    </row>
    <row r="9" ht="27.9" customHeight="1">
      <c r="B9" t="s" s="11">
        <v>6</v>
      </c>
      <c r="C9" s="16">
        <f>C8+C7</f>
        <v>919</v>
      </c>
      <c r="D9" s="17">
        <f>D8+D7</f>
        <v>919</v>
      </c>
      <c r="E9" s="17">
        <f>E8+E7</f>
        <v>919</v>
      </c>
      <c r="F9" s="17">
        <f>F8+F7</f>
        <v>919</v>
      </c>
    </row>
    <row r="10" ht="27.9" customHeight="1">
      <c r="B10" t="s" s="11">
        <v>7</v>
      </c>
      <c r="C10" s="14">
        <v>0</v>
      </c>
      <c r="D10" s="15">
        <v>10.8</v>
      </c>
      <c r="E10" s="15">
        <v>64.40000000000001</v>
      </c>
      <c r="F10" s="15">
        <v>140</v>
      </c>
    </row>
    <row r="11" ht="27.9" customHeight="1">
      <c r="B11" t="s" s="11">
        <v>8</v>
      </c>
      <c r="C11" s="18">
        <f>D12/-3</f>
        <v>-0.366666666666667</v>
      </c>
      <c r="D11" s="15">
        <v>9.699999999999999</v>
      </c>
      <c r="E11" s="15">
        <v>58.6</v>
      </c>
      <c r="F11" s="15">
        <v>127</v>
      </c>
    </row>
    <row r="12" ht="27.9" customHeight="1">
      <c r="B12" t="s" s="11">
        <v>9</v>
      </c>
      <c r="C12" s="18">
        <f>C10-C11</f>
        <v>0.366666666666667</v>
      </c>
      <c r="D12" s="19">
        <f>D10-D11</f>
        <v>1.1</v>
      </c>
      <c r="E12" s="19">
        <f>E10-E11</f>
        <v>5.8</v>
      </c>
      <c r="F12" s="19">
        <f>F10-F11</f>
        <v>13</v>
      </c>
    </row>
    <row r="13" ht="27.9" customHeight="1">
      <c r="B13" t="s" s="11">
        <v>10</v>
      </c>
      <c r="C13" s="20">
        <f>C12*30</f>
        <v>11</v>
      </c>
      <c r="D13" s="21">
        <f>D12*30</f>
        <v>33</v>
      </c>
      <c r="E13" s="21">
        <f>E12*30</f>
        <v>174</v>
      </c>
      <c r="F13" s="21">
        <f>F12*30</f>
        <v>390</v>
      </c>
    </row>
    <row r="14" ht="27.9" customHeight="1">
      <c r="B14" t="s" s="11">
        <v>11</v>
      </c>
      <c r="C14" s="22">
        <f>C6/C13</f>
        <v>0.454545454545455</v>
      </c>
      <c r="D14" s="23">
        <f>D6/D13</f>
        <v>0.303030303030303</v>
      </c>
      <c r="E14" s="23">
        <f>E6/E13</f>
        <v>0.114942528735632</v>
      </c>
      <c r="F14" s="23">
        <f>F6/F13</f>
        <v>0.0769230769230769</v>
      </c>
    </row>
    <row r="15" ht="27.9" customHeight="1">
      <c r="B15" t="s" s="24">
        <v>12</v>
      </c>
      <c r="C15" s="25">
        <f>C5*C14</f>
        <v>0.0454545454545455</v>
      </c>
      <c r="D15" s="26">
        <f>D5*D14</f>
        <v>0.0303030303030303</v>
      </c>
      <c r="E15" s="26">
        <f>E5*E14</f>
        <v>0.0114942528735632</v>
      </c>
      <c r="F15" s="26">
        <f>F5*F14</f>
        <v>0.00769230769230769</v>
      </c>
    </row>
    <row r="16" ht="27.9" customHeight="1">
      <c r="B16" t="s" s="24">
        <v>13</v>
      </c>
      <c r="C16" s="27">
        <f>C15*15.43236</f>
        <v>0.70147090909091</v>
      </c>
      <c r="D16" s="28">
        <f>D15*15.43236</f>
        <v>0.467647272727273</v>
      </c>
      <c r="E16" s="28">
        <f>E15*15.43236</f>
        <v>0.177383448275862</v>
      </c>
      <c r="F16" s="28">
        <f>F15*15.43236</f>
        <v>0.118710461538462</v>
      </c>
    </row>
  </sheetData>
  <mergeCells count="1">
    <mergeCell ref="B2:F2"/>
  </mergeCells>
  <pageMargins left="0.5" right="0.5" top="0.25" bottom="0.75" header="0.0277778" footer="0.0277778"/>
  <pageSetup firstPageNumber="1" fitToHeight="1" fitToWidth="1" scale="59" useFirstPageNumber="0" orientation="landscape" pageOrder="downThenOver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